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a_delovni_zvezek" defaultThemeVersion="164011"/>
  <mc:AlternateContent xmlns:mc="http://schemas.openxmlformats.org/markup-compatibility/2006">
    <mc:Choice Requires="x15">
      <x15ac:absPath xmlns:x15ac="http://schemas.microsoft.com/office/spreadsheetml/2010/11/ac" url="C:\Users\MarijaK\Documents\JAVNA NAROČILA\2025\"/>
    </mc:Choice>
  </mc:AlternateContent>
  <bookViews>
    <workbookView xWindow="0" yWindow="0" windowWidth="28800" windowHeight="11730" activeTab="6"/>
  </bookViews>
  <sheets>
    <sheet name="Sklop 1" sheetId="30" r:id="rId1"/>
    <sheet name="Sklop 2" sheetId="11" r:id="rId2"/>
    <sheet name="Sklop 3" sheetId="18" r:id="rId3"/>
    <sheet name="Sklop 4" sheetId="29" r:id="rId4"/>
    <sheet name="Sklop 5" sheetId="21" r:id="rId5"/>
    <sheet name="Sklop 6" sheetId="23" r:id="rId6"/>
    <sheet name="Sklop 7" sheetId="12" r:id="rId7"/>
  </sheets>
  <calcPr calcId="162913"/>
</workbook>
</file>

<file path=xl/calcChain.xml><?xml version="1.0" encoding="utf-8"?>
<calcChain xmlns="http://schemas.openxmlformats.org/spreadsheetml/2006/main">
  <c r="F40" i="30" l="1"/>
  <c r="F64" i="30"/>
  <c r="G64" i="30" s="1"/>
  <c r="F65" i="30"/>
  <c r="G65" i="30" s="1"/>
  <c r="F66" i="30"/>
  <c r="G66" i="30" s="1"/>
  <c r="F67" i="30"/>
  <c r="G67" i="30" s="1"/>
  <c r="F68" i="30"/>
  <c r="G68" i="30" s="1"/>
  <c r="F69" i="30"/>
  <c r="G69" i="30" s="1"/>
  <c r="F70" i="30"/>
  <c r="G70" i="30" s="1"/>
  <c r="F71" i="30"/>
  <c r="G71" i="30" s="1"/>
  <c r="F72" i="30"/>
  <c r="G72" i="30" s="1"/>
  <c r="F73" i="30"/>
  <c r="G73" i="30" s="1"/>
  <c r="F74" i="30"/>
  <c r="G74" i="30"/>
  <c r="F75" i="30"/>
  <c r="G75" i="30" s="1"/>
  <c r="F76" i="30"/>
  <c r="G76" i="30" s="1"/>
  <c r="F77" i="30"/>
  <c r="G77" i="30" s="1"/>
  <c r="G63" i="30"/>
  <c r="F63" i="30"/>
  <c r="F62" i="30"/>
  <c r="G62" i="30" s="1"/>
  <c r="F61" i="30"/>
  <c r="G61" i="30" s="1"/>
  <c r="F60" i="30"/>
  <c r="G60" i="30" s="1"/>
  <c r="F59" i="30"/>
  <c r="G59" i="30" s="1"/>
  <c r="F58" i="30"/>
  <c r="G58" i="30" s="1"/>
  <c r="G57" i="30"/>
  <c r="F57" i="30"/>
  <c r="F56" i="30"/>
  <c r="G56" i="30" s="1"/>
  <c r="F55" i="30"/>
  <c r="G55" i="30" s="1"/>
  <c r="F54" i="30"/>
  <c r="G54" i="30" s="1"/>
  <c r="F53" i="30"/>
  <c r="G53" i="30" s="1"/>
  <c r="F52" i="30"/>
  <c r="G52" i="30" s="1"/>
  <c r="G51" i="30"/>
  <c r="F51" i="30"/>
  <c r="F50" i="30"/>
  <c r="G50" i="30" s="1"/>
  <c r="F49" i="30"/>
  <c r="G49" i="30" s="1"/>
  <c r="F48" i="30"/>
  <c r="G48" i="30" s="1"/>
  <c r="F47" i="30"/>
  <c r="G47" i="30" s="1"/>
  <c r="F46" i="30"/>
  <c r="G46" i="30" s="1"/>
  <c r="G45" i="30"/>
  <c r="F45" i="30"/>
  <c r="F44" i="30"/>
  <c r="G44" i="30" s="1"/>
  <c r="F43" i="30"/>
  <c r="G43" i="30" s="1"/>
  <c r="F42" i="30"/>
  <c r="G42" i="30" s="1"/>
  <c r="F41" i="30"/>
  <c r="G41" i="30" s="1"/>
  <c r="G40" i="30"/>
  <c r="F39" i="30"/>
  <c r="G39" i="30" s="1"/>
  <c r="G38" i="30"/>
  <c r="F38" i="30"/>
  <c r="G37" i="30"/>
  <c r="F37" i="30"/>
  <c r="G36" i="30"/>
  <c r="F36" i="30"/>
  <c r="G35" i="30"/>
  <c r="F35" i="30"/>
  <c r="G34" i="30"/>
  <c r="F34" i="30"/>
  <c r="F33" i="30"/>
  <c r="G33" i="30" s="1"/>
  <c r="G32" i="30"/>
  <c r="F32" i="30"/>
  <c r="G31" i="30"/>
  <c r="F31" i="30"/>
  <c r="G30" i="30"/>
  <c r="F30" i="30"/>
  <c r="G29" i="30"/>
  <c r="F29" i="30"/>
  <c r="G28" i="30"/>
  <c r="F28" i="30"/>
  <c r="F27" i="30"/>
  <c r="G27" i="30" s="1"/>
  <c r="G26" i="30"/>
  <c r="F26" i="30"/>
  <c r="G25" i="30"/>
  <c r="F25" i="30"/>
  <c r="G24" i="30"/>
  <c r="F24" i="30"/>
  <c r="G23" i="30"/>
  <c r="F23" i="30"/>
  <c r="G22" i="30"/>
  <c r="F22" i="30"/>
  <c r="F21" i="30"/>
  <c r="G21" i="30" s="1"/>
  <c r="G20" i="30"/>
  <c r="F20" i="30"/>
  <c r="G19" i="30"/>
  <c r="F19" i="30"/>
  <c r="G18" i="30"/>
  <c r="F18" i="30"/>
  <c r="G17" i="30"/>
  <c r="F17" i="30"/>
  <c r="G16" i="30"/>
  <c r="F16" i="30"/>
  <c r="F15" i="30"/>
  <c r="G15" i="30" s="1"/>
  <c r="G14" i="30"/>
  <c r="F14" i="30"/>
  <c r="G13" i="30"/>
  <c r="F13" i="30"/>
  <c r="G12" i="30"/>
  <c r="F12" i="30"/>
  <c r="G11" i="30"/>
  <c r="F11" i="30"/>
  <c r="G10" i="30"/>
  <c r="F10" i="30"/>
  <c r="F9" i="30"/>
  <c r="G9" i="30" s="1"/>
  <c r="G8" i="30"/>
  <c r="F8" i="30"/>
  <c r="G7" i="30"/>
  <c r="F7" i="30"/>
  <c r="F38" i="11"/>
  <c r="G38" i="11" s="1"/>
  <c r="F39" i="11"/>
  <c r="G39" i="11"/>
  <c r="F40" i="11"/>
  <c r="G40" i="11"/>
  <c r="F41" i="11"/>
  <c r="G41" i="11" s="1"/>
  <c r="F42" i="11"/>
  <c r="G42" i="11" s="1"/>
  <c r="F43" i="11"/>
  <c r="G43" i="11"/>
  <c r="F44" i="11"/>
  <c r="G44" i="11"/>
  <c r="F45" i="11"/>
  <c r="G45" i="11"/>
  <c r="F46" i="11"/>
  <c r="G46" i="11"/>
  <c r="F47" i="11"/>
  <c r="G47" i="11" s="1"/>
  <c r="G37" i="11"/>
  <c r="F37" i="11"/>
  <c r="F36" i="11"/>
  <c r="G36" i="11" s="1"/>
  <c r="F35" i="11"/>
  <c r="G35" i="11" s="1"/>
  <c r="F34" i="11"/>
  <c r="G34" i="11" s="1"/>
  <c r="F33" i="11"/>
  <c r="G33" i="11" s="1"/>
  <c r="F32" i="11"/>
  <c r="G32" i="11" s="1"/>
  <c r="G31" i="11"/>
  <c r="F31" i="11"/>
  <c r="F30" i="11"/>
  <c r="G30" i="11" s="1"/>
  <c r="F29" i="11"/>
  <c r="G29" i="11" s="1"/>
  <c r="F28" i="11"/>
  <c r="G28" i="11" s="1"/>
  <c r="F27" i="11"/>
  <c r="G27" i="11" s="1"/>
  <c r="F26" i="11"/>
  <c r="G26" i="11" s="1"/>
  <c r="G25" i="11"/>
  <c r="F25" i="11"/>
  <c r="F24" i="11"/>
  <c r="G24" i="11" s="1"/>
  <c r="F23" i="11"/>
  <c r="G23" i="11" s="1"/>
  <c r="F22" i="11"/>
  <c r="G22" i="11" s="1"/>
  <c r="F21" i="11"/>
  <c r="G21" i="11" s="1"/>
  <c r="F20" i="11"/>
  <c r="G20" i="11" s="1"/>
  <c r="G19" i="11"/>
  <c r="F19" i="11"/>
  <c r="F18" i="11"/>
  <c r="G18" i="11" s="1"/>
  <c r="F17" i="11"/>
  <c r="G17" i="11" s="1"/>
  <c r="F16" i="11"/>
  <c r="G16" i="11" s="1"/>
  <c r="F15" i="11"/>
  <c r="G15" i="11" s="1"/>
  <c r="F14" i="11"/>
  <c r="G14" i="11" s="1"/>
  <c r="G13" i="11"/>
  <c r="F13" i="11"/>
  <c r="F12" i="11"/>
  <c r="G12" i="11" s="1"/>
  <c r="F11" i="11"/>
  <c r="G11" i="11" s="1"/>
  <c r="F10" i="11"/>
  <c r="G10" i="11" s="1"/>
  <c r="F9" i="11"/>
  <c r="G9" i="11" s="1"/>
  <c r="F8" i="11"/>
  <c r="G8" i="11" s="1"/>
  <c r="G7" i="11"/>
  <c r="F7" i="11"/>
  <c r="F54" i="18"/>
  <c r="G54" i="18" s="1"/>
  <c r="F53" i="18"/>
  <c r="G53" i="18" s="1"/>
  <c r="F52" i="18"/>
  <c r="G52" i="18" s="1"/>
  <c r="F51" i="18"/>
  <c r="G51" i="18" s="1"/>
  <c r="F50" i="18"/>
  <c r="G50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F7" i="18"/>
  <c r="G7" i="18" s="1"/>
  <c r="F28" i="29"/>
  <c r="G28" i="29" s="1"/>
  <c r="F27" i="29"/>
  <c r="G27" i="29" s="1"/>
  <c r="F26" i="29"/>
  <c r="G26" i="29" s="1"/>
  <c r="G25" i="29"/>
  <c r="F25" i="29"/>
  <c r="F24" i="29"/>
  <c r="G24" i="29" s="1"/>
  <c r="F23" i="29"/>
  <c r="G23" i="29" s="1"/>
  <c r="F22" i="29"/>
  <c r="G22" i="29" s="1"/>
  <c r="F21" i="29"/>
  <c r="G21" i="29" s="1"/>
  <c r="F20" i="29"/>
  <c r="G20" i="29" s="1"/>
  <c r="F19" i="29"/>
  <c r="G19" i="29" s="1"/>
  <c r="F18" i="29"/>
  <c r="G18" i="29" s="1"/>
  <c r="F17" i="29"/>
  <c r="G17" i="29" s="1"/>
  <c r="G16" i="29"/>
  <c r="F16" i="29"/>
  <c r="G15" i="29"/>
  <c r="F15" i="29"/>
  <c r="G14" i="29"/>
  <c r="F14" i="29"/>
  <c r="F13" i="29"/>
  <c r="G13" i="29" s="1"/>
  <c r="G12" i="29"/>
  <c r="F12" i="29"/>
  <c r="F11" i="29"/>
  <c r="G11" i="29" s="1"/>
  <c r="G10" i="29"/>
  <c r="F10" i="29"/>
  <c r="G9" i="29"/>
  <c r="F9" i="29"/>
  <c r="G8" i="29"/>
  <c r="F8" i="29"/>
  <c r="F7" i="29"/>
  <c r="G7" i="29" s="1"/>
  <c r="G7" i="21"/>
  <c r="F7" i="21"/>
  <c r="F9" i="21"/>
  <c r="G9" i="21" s="1"/>
  <c r="F10" i="21"/>
  <c r="G10" i="21" s="1"/>
  <c r="F11" i="21"/>
  <c r="G11" i="21" s="1"/>
  <c r="F8" i="21"/>
  <c r="G8" i="21" s="1"/>
  <c r="F7" i="12"/>
  <c r="G7" i="12" s="1"/>
  <c r="G9" i="12" s="1"/>
  <c r="G10" i="12" s="1"/>
  <c r="F8" i="23"/>
  <c r="G8" i="23" s="1"/>
  <c r="F7" i="23"/>
  <c r="G7" i="23" s="1"/>
  <c r="G30" i="29" l="1"/>
  <c r="G31" i="29" s="1"/>
  <c r="G10" i="23"/>
  <c r="G11" i="23" s="1"/>
  <c r="G79" i="30"/>
  <c r="G80" i="30" s="1"/>
  <c r="G49" i="11"/>
  <c r="G50" i="11" s="1"/>
  <c r="G56" i="18"/>
  <c r="G57" i="18" s="1"/>
  <c r="G13" i="21"/>
  <c r="G14" i="21" s="1"/>
</calcChain>
</file>

<file path=xl/sharedStrings.xml><?xml version="1.0" encoding="utf-8"?>
<sst xmlns="http://schemas.openxmlformats.org/spreadsheetml/2006/main" count="478" uniqueCount="280">
  <si>
    <t>Zap. št.</t>
  </si>
  <si>
    <t xml:space="preserve">Predmet naročila
</t>
  </si>
  <si>
    <t>Letna količina</t>
  </si>
  <si>
    <t>Datum:</t>
  </si>
  <si>
    <t>Število točk</t>
  </si>
  <si>
    <t>Okvirna letna količina</t>
  </si>
  <si>
    <t>Preiskava blata na jajčeca črevesnih parazitov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</si>
  <si>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</si>
  <si>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</si>
  <si>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</si>
  <si>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</si>
  <si>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ROMA</t>
  </si>
  <si>
    <t>S - spec.IgE</t>
  </si>
  <si>
    <t>ODVZEM URINA</t>
  </si>
  <si>
    <t>Preiskava blata na ciste črevesnih parazitov</t>
  </si>
  <si>
    <t>S - TIBC</t>
  </si>
  <si>
    <t>S - VITAMIN B12</t>
  </si>
  <si>
    <t>S - Feritin</t>
  </si>
  <si>
    <t>S - UIBC</t>
  </si>
  <si>
    <t>S - FOLNA KISLINA</t>
  </si>
  <si>
    <t>S - Magnezij</t>
  </si>
  <si>
    <t>S - LIPAZA</t>
  </si>
  <si>
    <t>S - CK</t>
  </si>
  <si>
    <t>S - LDH</t>
  </si>
  <si>
    <t>S - PROTEINOGRAM</t>
  </si>
  <si>
    <t>S - MIOGLOBIN</t>
  </si>
  <si>
    <t>S - TROPONIN</t>
  </si>
  <si>
    <t>S - FIBRINOGEN</t>
  </si>
  <si>
    <t>S - BNP pro</t>
  </si>
  <si>
    <t>HT - INF. MONONUKLEOZA</t>
  </si>
  <si>
    <t>S - ALBUMIN</t>
  </si>
  <si>
    <t>S - SEČNINA</t>
  </si>
  <si>
    <t>S - URAT</t>
  </si>
  <si>
    <t>S - KREATININ</t>
  </si>
  <si>
    <t>S - BILIRUBIN CEL.</t>
  </si>
  <si>
    <t>S - BILIRUBIN DIR.</t>
  </si>
  <si>
    <t>AK - ACIDO-BAZ</t>
  </si>
  <si>
    <t>S - GLUKOZA</t>
  </si>
  <si>
    <t>S - TRIGLICERIDI</t>
  </si>
  <si>
    <t>S - HOLESTEROL</t>
  </si>
  <si>
    <t>S - HDL HOLESTEROL</t>
  </si>
  <si>
    <t>S - LDL HOLESTEROL</t>
  </si>
  <si>
    <t>S - NATRIJ</t>
  </si>
  <si>
    <t>S - KALIJ</t>
  </si>
  <si>
    <t>S - KLORID</t>
  </si>
  <si>
    <t>S - KALCIJ</t>
  </si>
  <si>
    <t>S - FOSFAT</t>
  </si>
  <si>
    <t>S - MAGNEZIJ</t>
  </si>
  <si>
    <t>P - ETANOL</t>
  </si>
  <si>
    <t>S - AST</t>
  </si>
  <si>
    <t>S - ALT</t>
  </si>
  <si>
    <t>S - GGT</t>
  </si>
  <si>
    <t>S - ALKALNA FOSFATAZA</t>
  </si>
  <si>
    <t>S - CRP</t>
  </si>
  <si>
    <t>K - SR</t>
  </si>
  <si>
    <t>S - ŽELEZO</t>
  </si>
  <si>
    <t>S - FERITIN</t>
  </si>
  <si>
    <t>D - DIMER</t>
  </si>
  <si>
    <t>K - HEMOGRAM</t>
  </si>
  <si>
    <t>K - HEMOGRAM + DKS</t>
  </si>
  <si>
    <t>ODVZEM KRVI + A</t>
  </si>
  <si>
    <t>U - SEDIMENT</t>
  </si>
  <si>
    <t>U - URIN (10 parametrov)</t>
  </si>
  <si>
    <t>S - CEA</t>
  </si>
  <si>
    <t>S - Ca 19-9</t>
  </si>
  <si>
    <t>S - Ca 125</t>
  </si>
  <si>
    <t>S - HE 4</t>
  </si>
  <si>
    <t>S - AFP</t>
  </si>
  <si>
    <t>S - DIGOKSIN</t>
  </si>
  <si>
    <t>S - HCG beta</t>
  </si>
  <si>
    <t>P - AMONIAK</t>
  </si>
  <si>
    <t>F - BLATO NA PREBAVLJIVOST</t>
  </si>
  <si>
    <t>S - PROKALCITONIN</t>
  </si>
  <si>
    <t>TEST NA DROGE</t>
  </si>
  <si>
    <t>KAPILARNI ODVZEM</t>
  </si>
  <si>
    <t>S - Ca 15-3</t>
  </si>
  <si>
    <t>S - DHEA-S</t>
  </si>
  <si>
    <t>S - FSH</t>
  </si>
  <si>
    <t>S - LH</t>
  </si>
  <si>
    <t>S - TESTOSTERON</t>
  </si>
  <si>
    <t>S - ESTRADIOL</t>
  </si>
  <si>
    <t>S - PROLAKTIN</t>
  </si>
  <si>
    <t>S - PROGESTERON</t>
  </si>
  <si>
    <t>S - CIKLOSPORIN</t>
  </si>
  <si>
    <t>S - PTH</t>
  </si>
  <si>
    <t>S - iPTH</t>
  </si>
  <si>
    <t>S - VITAMIN D</t>
  </si>
  <si>
    <t>S - anti TPO</t>
  </si>
  <si>
    <t>S - anti TG</t>
  </si>
  <si>
    <t>S - KORTIZOL</t>
  </si>
  <si>
    <t>S - VALPROAT</t>
  </si>
  <si>
    <t>S - LIPOPROTEIN a</t>
  </si>
  <si>
    <t>S - Transferin</t>
  </si>
  <si>
    <t>S - CDT%</t>
  </si>
  <si>
    <t xml:space="preserve">SKLOP 5: </t>
  </si>
  <si>
    <t xml:space="preserve">SKLOP 2: 
</t>
  </si>
  <si>
    <t>MIKROBIOLOŠKE IN DRUGE LABORATORIJSKE PREISKAVE</t>
  </si>
  <si>
    <t xml:space="preserve">SKLOP 3: </t>
  </si>
  <si>
    <t xml:space="preserve">SKLOP 4: </t>
  </si>
  <si>
    <t>ALERGOLOŠKE PREISKAVE</t>
  </si>
  <si>
    <t>SKLOP 1:</t>
  </si>
  <si>
    <t>Določitev plodovnega genotipa RHD iz venske krvi nosečnice - ciljna zaščita z IgG anti-D</t>
  </si>
  <si>
    <t>S - HBsAg presejalni test</t>
  </si>
  <si>
    <t xml:space="preserve">SKLOP 6: </t>
  </si>
  <si>
    <t>CITOLOŠKE PREISKAVE</t>
  </si>
  <si>
    <t>1.</t>
  </si>
  <si>
    <t>PAPANICOLAU</t>
  </si>
  <si>
    <t>HPV bris</t>
  </si>
  <si>
    <t>SKLOP 7:</t>
  </si>
  <si>
    <t>HISTOLOŠKI VZOREC</t>
  </si>
  <si>
    <t>PATOLOŠKE PREISKAVE</t>
  </si>
  <si>
    <t xml:space="preserve">S - ASO   </t>
  </si>
  <si>
    <t>S - Fosfat</t>
  </si>
  <si>
    <t>F-KALPROTEKTIN</t>
  </si>
  <si>
    <t>S-BDZ(BENZODIACITIN)</t>
  </si>
  <si>
    <t>S- KARBAMAZEPIN</t>
  </si>
  <si>
    <t>S-Apoprotein B</t>
  </si>
  <si>
    <t>S-IgG</t>
  </si>
  <si>
    <t>S-IgA</t>
  </si>
  <si>
    <t>S-IgM</t>
  </si>
  <si>
    <t>U-PROTEINI</t>
  </si>
  <si>
    <t>U-ALBUMINI</t>
  </si>
  <si>
    <t>U-KREATININ</t>
  </si>
  <si>
    <t>K-DIFERENCIALNA KRVNA SLIKA (ROČNA)</t>
  </si>
  <si>
    <t>S-RF</t>
  </si>
  <si>
    <t>P - D dimer</t>
  </si>
  <si>
    <t>S - cel.IgE</t>
  </si>
  <si>
    <t>S - tTg IgA</t>
  </si>
  <si>
    <t>2.</t>
  </si>
  <si>
    <t>3.</t>
  </si>
  <si>
    <t>4.</t>
  </si>
  <si>
    <t>S - EMA-IgA</t>
  </si>
  <si>
    <t>P - AMONIJEV ION</t>
  </si>
  <si>
    <t>S- AFP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</si>
  <si>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</si>
  <si>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</si>
  <si>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</si>
  <si>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</si>
  <si>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</si>
  <si>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</si>
  <si>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</si>
  <si>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</si>
  <si>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</si>
  <si>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</si>
  <si>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</si>
  <si>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</si>
  <si>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</si>
  <si>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</si>
  <si>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</si>
  <si>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</si>
  <si>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</si>
  <si>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</si>
  <si>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</si>
  <si>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</si>
  <si>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</si>
  <si>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</si>
  <si>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</si>
  <si>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</si>
  <si>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</si>
  <si>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</si>
  <si>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</si>
  <si>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</si>
  <si>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</si>
  <si>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</si>
  <si>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</si>
  <si>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</si>
  <si>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</si>
  <si>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</si>
  <si>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</si>
  <si>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</si>
  <si>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</si>
  <si>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</si>
  <si>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</si>
  <si>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</si>
  <si>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</si>
  <si>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</si>
  <si>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</si>
  <si>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</si>
  <si>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</si>
  <si>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</si>
  <si>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</si>
  <si>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</si>
  <si>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</si>
  <si>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</si>
  <si>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</si>
  <si>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</si>
  <si>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</si>
  <si>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</si>
  <si>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</si>
  <si>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</si>
  <si>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</si>
  <si>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</si>
  <si>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</si>
  <si>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</si>
  <si>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</si>
  <si>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</si>
  <si>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</si>
  <si>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</si>
  <si>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</si>
  <si>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Preiskava na encim GHD in toksin C lostridioides difficile</t>
  </si>
  <si>
    <t>Preiskava na aerobne bakterije</t>
  </si>
  <si>
    <t>Preiskava na anaerobne bakterije</t>
  </si>
  <si>
    <t>Preiskava na patogene bakterije - vzorci iz ust, žrela, zgornjih dihal</t>
  </si>
  <si>
    <t>Preiskava na patogene bakterije - vzorci iz urogenitalnega trakta</t>
  </si>
  <si>
    <t>Semikvantitivna urinokultura</t>
  </si>
  <si>
    <t>Orientacijska preiskava seča - urikult</t>
  </si>
  <si>
    <t xml:space="preserve"> Preiskava na patogene bakterije - vzorci iz očesa, ušesa</t>
  </si>
  <si>
    <t xml:space="preserve"> Preiskava na patogene črevesne bakterije (salmonela, šigela, kampilobakter, jersinija)</t>
  </si>
  <si>
    <t>Preiskava na glive kvasovke in hitrorastoče plesni</t>
  </si>
  <si>
    <t>Identifikacija izolata - metoda MALDI-TOF</t>
  </si>
  <si>
    <t xml:space="preserve"> Identifikacija izolata - metoda MALDI-TOF (LZM)</t>
  </si>
  <si>
    <t xml:space="preserve"> Borrelia burgdorferi - IgG (ELISA)</t>
  </si>
  <si>
    <t xml:space="preserve"> Borrelia burgdorferi - IgM (ELISA)</t>
  </si>
  <si>
    <t xml:space="preserve"> Borrelia burgdorferi - IgG (imunoblot)</t>
  </si>
  <si>
    <t xml:space="preserve"> Borelia burgdorferi - IgM (imunoblot)</t>
  </si>
  <si>
    <t>Toxoplasma gondii IgG - avidnost</t>
  </si>
  <si>
    <t>Toxoplasma gondii IgG (ELISA)</t>
  </si>
  <si>
    <t>Toxoplasma gondii IgM (ELISA)</t>
  </si>
  <si>
    <t xml:space="preserve"> Preiskava na površinski antigen virusa hepatitisa B (HBs antigen) v krvi</t>
  </si>
  <si>
    <t>Identifikacija parazita</t>
  </si>
  <si>
    <t xml:space="preserve"> Preiskava posameznega vzorca na MRSA - metoda kultivacije in izolacije</t>
  </si>
  <si>
    <t>Antibiogram z eno ploščico (do 6 diskov)</t>
  </si>
  <si>
    <t>Antibiogram z dvema ploščama ( do 12 diskov)</t>
  </si>
  <si>
    <t>Antibiogram z več kot dvema ploščama</t>
  </si>
  <si>
    <t>Določanje MIK - 4 antibiotiki</t>
  </si>
  <si>
    <t>Določanje občutljivosti za antibiotike pri izolatu MRSA - metoda difuzije z diski</t>
  </si>
  <si>
    <t>Preiskava biološkega indikatorja</t>
  </si>
  <si>
    <t>Izotermalna amplifikacija - LAMP na gene toksinov  Clostridioides difficile</t>
  </si>
  <si>
    <t>PCR v multipleksu - preiskava na povzročitelje okužb prebavil (FilmArray)</t>
  </si>
  <si>
    <t>PCR v multipleksu na črevesne viruse (LightMix, Allplex)</t>
  </si>
  <si>
    <t>PCR v multipleksu na virusne povzročitelje okužb dihal (Allplex, LightMix)</t>
  </si>
  <si>
    <t>PCR v multipleksu na atipične bakterijske povzročitelje okužb dihal (Allplex, LightMix)</t>
  </si>
  <si>
    <t>PCR v multipleksu na povzročitelje okužb dihal (Allplex, LightMix)</t>
  </si>
  <si>
    <t xml:space="preserve"> PCR v multipleksu - preiskava na povzročitelje okužb dihal, tudi SARS-CoV-2  (FilmArray)</t>
  </si>
  <si>
    <t>Preiskava brisa na streptokok B - presejalno testiranje</t>
  </si>
  <si>
    <t>Preiskava brisa na staphylococcus aureus</t>
  </si>
  <si>
    <t>Molekularna preiskava na bakterijske povzročitelje črevesnih okužb</t>
  </si>
  <si>
    <t>VDRL/RPR TEST</t>
  </si>
  <si>
    <t>TPPA/TPHA</t>
  </si>
  <si>
    <t>Virus hepatitisa C (HCV) -   presejalno test</t>
  </si>
  <si>
    <t>Virus rdečk IgM</t>
  </si>
  <si>
    <t>Virus rdečk IgG</t>
  </si>
  <si>
    <t>Virus ošpic IgM</t>
  </si>
  <si>
    <t>Virus ošpic IgG</t>
  </si>
  <si>
    <t>Virus Epstein - Barr (EBV) IgM</t>
  </si>
  <si>
    <t>Virus  Epstein - Barr (EBV) IgG</t>
  </si>
  <si>
    <t>Virus varičele-zostra ((VZV) IgM</t>
  </si>
  <si>
    <t>Virus varičele-zostra ((VZV) IgG</t>
  </si>
  <si>
    <t>Virus citomegalije (CMV)  IgG</t>
  </si>
  <si>
    <t>Virus citomegalije (CMV) IgM</t>
  </si>
  <si>
    <t>Virus klopnega meningoencefalitisa (KME)  IgM</t>
  </si>
  <si>
    <t>Virus klopnega meningoencefalitisa ( KME) IgG</t>
  </si>
  <si>
    <t>Bordetella pertrussis IgM</t>
  </si>
  <si>
    <t>Bordetella pertrussis IgG</t>
  </si>
  <si>
    <t>Bordetella pertrussis IgA</t>
  </si>
  <si>
    <t>Mycoplasma pneumoniae IgM</t>
  </si>
  <si>
    <t>Mycoplasma pneumoniae IgG</t>
  </si>
  <si>
    <t>Parvovirus B19  IgM</t>
  </si>
  <si>
    <t>Parvovirus B19  IgG</t>
  </si>
  <si>
    <t>Chlamydophila pneumoniae IgM</t>
  </si>
  <si>
    <t>Chlamydophila pneumoniae IgA</t>
  </si>
  <si>
    <t>Chlamydophila pneumoniae IgG</t>
  </si>
  <si>
    <t>PCR v multipleksu - preiskava na trihomonas in bakterijske povzročitelje spolno prenosljivih okužb</t>
  </si>
  <si>
    <t>SIndromska diagnostika povzročiteljev črevesnih okužb</t>
  </si>
  <si>
    <t>Virus hepatitis B (HBV) prootitelesa proti HBs (anti-HBs)</t>
  </si>
  <si>
    <t>Virus hepatiis B (HBV) protitelesa proti HBc (anti HBc)</t>
  </si>
  <si>
    <t>70.</t>
  </si>
  <si>
    <t>71.</t>
  </si>
  <si>
    <t>PCR preiskava na SARS-CoV-2, virus influence A in B, RSV (4plex)</t>
  </si>
  <si>
    <t>Človeški virus imunske pomanjkljivosti (HIV-1, HIV-2) - IgG, p24 antigen</t>
  </si>
  <si>
    <t xml:space="preserve">PREISKAVE S PODROČJA KLINIČNE KEMIJE IN BIOKEMIJE, IMUNOLOŠKE PREISKAVE , HORMONI, TUMORSKI MARKERJI - 2. del
</t>
  </si>
  <si>
    <t>Žig in podpis ponudnika:</t>
  </si>
  <si>
    <t>PONUDBENI PREDRAČUN: Laboratorijske storitve za obdobje 2 let</t>
  </si>
  <si>
    <t xml:space="preserve">PREISKAVE S PODROČJA KLINIČNE KEMIJE IN BIOKEMIJE, HEMATOLOGIJE, IMUNOLOGIJE IN URINOV - NMP
</t>
  </si>
  <si>
    <t xml:space="preserve">PREISKAVE S PODROČJA KLINIČNE KEMIJE, HORMONOV, TUMORSKIH MARKERJEV, IMUNOLOŠKE PREISKAVE IN PREISKAVE S PODROČJA TRANSFUZIOLOGIJE - 1. DEL
</t>
  </si>
  <si>
    <t>Vrednost točke v EUR brez DDV</t>
  </si>
  <si>
    <t>Cena za preiskavo v EUR brez DDV</t>
  </si>
  <si>
    <t>Vrednost skupaj v EUR brez DDV</t>
  </si>
  <si>
    <t>Cena za obdobje 1 leta:</t>
  </si>
  <si>
    <t>Cena za obdobje 2 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</si>
</sst>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 CE"/>
      <charset val="238"/>
    </font>
    <font>
      <sz val="8"/>
      <color rgb="FF363636"/>
      <name val="Tahoma"/>
      <family val="2"/>
    </font>
    <font>
      <b/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14" fillId="0" borderId="0"/>
  </cellStyleXfs>
  <cellXfs count="51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7" fillId="5" borderId="2" xfId="0" applyNumberFormat="1" applyFont="1" applyFill="1" applyBorder="1" applyAlignment="1" applyProtection="1">
      <alignment horizontal="left" wrapText="1"/>
    </xf>
    <xf numFmtId="1" fontId="7" fillId="5" borderId="2" xfId="0" applyNumberFormat="1" applyFont="1" applyFill="1" applyBorder="1" applyAlignment="1" applyProtection="1">
      <alignment wrapText="1"/>
    </xf>
    <xf numFmtId="0" fontId="3" fillId="0" borderId="2" xfId="0" applyFont="1" applyFill="1" applyBorder="1"/>
    <xf numFmtId="0" fontId="3" fillId="0" borderId="0" xfId="0" applyFont="1" applyFill="1"/>
    <xf numFmtId="0" fontId="0" fillId="0" borderId="0" xfId="0" applyAlignment="1">
      <alignment vertical="center"/>
    </xf>
    <xf numFmtId="0" fontId="8" fillId="0" borderId="1" xfId="0" applyNumberFormat="1" applyFont="1" applyFill="1" applyBorder="1" applyAlignment="1" applyProtection="1">
      <alignment wrapText="1"/>
    </xf>
    <xf numFmtId="165" fontId="8" fillId="0" borderId="2" xfId="0" applyNumberFormat="1" applyFont="1" applyFill="1" applyBorder="1" applyAlignment="1" applyProtection="1">
      <alignment wrapText="1"/>
      <protection locked="0"/>
    </xf>
    <xf numFmtId="0" fontId="0" fillId="0" borderId="0" xfId="0"/>
    <xf numFmtId="0" fontId="10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top"/>
      <protection locked="0"/>
    </xf>
    <xf numFmtId="0" fontId="12" fillId="0" borderId="0" xfId="1" applyFont="1" applyAlignment="1" applyProtection="1">
      <alignment horizontal="left" wrapText="1"/>
      <protection hidden="1"/>
    </xf>
    <xf numFmtId="0" fontId="13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0" fillId="5" borderId="2" xfId="5" applyFont="1" applyFill="1" applyBorder="1" applyAlignment="1">
      <alignment horizontal="left" vertical="center"/>
    </xf>
    <xf numFmtId="3" fontId="10" fillId="5" borderId="2" xfId="5" applyNumberFormat="1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left" vertical="center"/>
    </xf>
    <xf numFmtId="0" fontId="0" fillId="0" borderId="2" xfId="0" applyBorder="1"/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5" fillId="0" borderId="0" xfId="1" applyFont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vertical="center"/>
      <protection locked="0"/>
    </xf>
    <xf numFmtId="0" fontId="15" fillId="0" borderId="2" xfId="0" applyFont="1" applyFill="1" applyBorder="1"/>
    <xf numFmtId="0" fontId="16" fillId="5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/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3" fillId="5" borderId="2" xfId="0" applyFont="1" applyFill="1" applyBorder="1" applyAlignment="1">
      <alignment horizontal="left"/>
    </xf>
    <xf numFmtId="0" fontId="3" fillId="0" borderId="0" xfId="0" applyFont="1"/>
    <xf numFmtId="0" fontId="18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wrapText="1"/>
      <protection locked="0"/>
    </xf>
    <xf numFmtId="165" fontId="19" fillId="0" borderId="0" xfId="0" applyNumberFormat="1" applyFont="1" applyFill="1" applyBorder="1" applyAlignment="1" applyProtection="1">
      <alignment wrapText="1"/>
      <protection locked="0"/>
    </xf>
    <xf numFmtId="165" fontId="18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top" wrapText="1"/>
    </xf>
    <xf numFmtId="0" fontId="3" fillId="0" borderId="0" xfId="0" applyFont="1" applyAlignment="1">
      <alignment horizontal="left"/>
    </xf>
  </cellXfs>
  <cellStyles count="6">
    <cellStyle name="Navadno" xfId="0" builtinId="0"/>
    <cellStyle name="Navadno 2" xfId="1"/>
    <cellStyle name="Navadno 3" xfId="5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G81" sqref="G81"/>
    </sheetView>
  </sheetViews>
  <sheetFormatPr defaultRowHeight="15" x14ac:dyDescent="0.25"/>
  <cols>
    <col min="2" max="2" width="67.140625" customWidth="1"/>
    <col min="5" max="7" width="10.7109375" customWidth="1"/>
  </cols>
  <sheetData>
    <row r="1" spans="1:1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49" t="s">
        <v>272</v>
      </c>
      <c r="B2" s="49"/>
      <c r="C2" s="49"/>
      <c r="D2" s="49"/>
      <c r="E2" s="49"/>
      <c r="F2" s="49"/>
      <c r="G2" s="41"/>
      <c r="H2" s="41"/>
      <c r="I2" s="2"/>
      <c r="J2" s="2"/>
      <c r="K2" s="2"/>
      <c r="L2" s="16"/>
    </row>
    <row r="3" spans="1:12" x14ac:dyDescent="0.25">
      <c r="A3" s="41"/>
      <c r="B3" s="41"/>
      <c r="C3" s="42"/>
      <c r="D3" s="41"/>
      <c r="E3" s="41"/>
      <c r="F3" s="41"/>
      <c r="G3" s="41"/>
      <c r="H3" s="41"/>
      <c r="I3" s="2"/>
      <c r="J3" s="2"/>
      <c r="K3" s="2"/>
      <c r="L3" s="16"/>
    </row>
    <row r="4" spans="1:12" x14ac:dyDescent="0.25">
      <c r="A4" s="4" t="s">
        <v>100</v>
      </c>
      <c r="B4" s="5" t="s">
        <v>96</v>
      </c>
      <c r="C4" s="41"/>
      <c r="D4" s="41"/>
      <c r="E4" s="41"/>
      <c r="F4" s="41"/>
      <c r="G4" s="41"/>
      <c r="H4" s="41"/>
      <c r="I4" s="2"/>
      <c r="J4" s="2"/>
      <c r="K4" s="2"/>
      <c r="L4" s="16"/>
    </row>
    <row r="5" spans="1:12" x14ac:dyDescent="0.25">
      <c r="A5" s="6"/>
      <c r="B5" s="6"/>
      <c r="C5" s="6"/>
      <c r="D5" s="41"/>
      <c r="E5" s="41"/>
      <c r="F5" s="41"/>
      <c r="G5" s="41"/>
      <c r="H5" s="41"/>
      <c r="I5" s="2"/>
      <c r="J5" s="2"/>
      <c r="K5" s="2"/>
      <c r="L5" s="16"/>
    </row>
    <row r="6" spans="1:12" ht="48" x14ac:dyDescent="0.25">
      <c r="A6" s="7" t="s">
        <v>0</v>
      </c>
      <c r="B6" s="7" t="s">
        <v>1</v>
      </c>
      <c r="C6" s="8" t="s">
        <v>5</v>
      </c>
      <c r="D6" s="20" t="s">
        <v>4</v>
      </c>
      <c r="E6" s="21" t="s">
        <v>275</v>
      </c>
      <c r="F6" s="21" t="s">
        <v>276</v>
      </c>
      <c r="G6" s="22" t="s">
        <v>277</v>
      </c>
      <c r="H6" s="13"/>
    </row>
    <row r="7" spans="1:12" x14ac:dyDescent="0.25">
      <c r="A7" s="43" t="s">
        <v>105</v>
      </c>
      <c r="B7" s="28" t="s">
        <v>199</v>
      </c>
      <c r="C7" s="29">
        <v>2</v>
      </c>
      <c r="D7" s="14"/>
      <c r="E7" s="15"/>
      <c r="F7" s="15">
        <f t="shared" ref="F7:F11" si="0">D7*E7</f>
        <v>0</v>
      </c>
      <c r="G7" s="15">
        <f t="shared" ref="G7:G11" si="1">C7*F7</f>
        <v>0</v>
      </c>
      <c r="H7" s="16"/>
    </row>
    <row r="8" spans="1:12" s="16" customFormat="1" x14ac:dyDescent="0.25">
      <c r="A8" s="43" t="s">
        <v>128</v>
      </c>
      <c r="B8" s="28" t="s">
        <v>200</v>
      </c>
      <c r="C8" s="29">
        <v>20</v>
      </c>
      <c r="D8" s="14"/>
      <c r="E8" s="15"/>
      <c r="F8" s="15">
        <f t="shared" si="0"/>
        <v>0</v>
      </c>
      <c r="G8" s="15">
        <f t="shared" si="1"/>
        <v>0</v>
      </c>
    </row>
    <row r="9" spans="1:12" s="16" customFormat="1" x14ac:dyDescent="0.25">
      <c r="A9" s="43" t="s">
        <v>129</v>
      </c>
      <c r="B9" s="28" t="s">
        <v>201</v>
      </c>
      <c r="C9" s="29">
        <v>20</v>
      </c>
      <c r="D9" s="14"/>
      <c r="E9" s="15"/>
      <c r="F9" s="15">
        <f t="shared" si="0"/>
        <v>0</v>
      </c>
      <c r="G9" s="15">
        <f t="shared" si="1"/>
        <v>0</v>
      </c>
    </row>
    <row r="10" spans="1:12" s="16" customFormat="1" x14ac:dyDescent="0.25">
      <c r="A10" s="43" t="s">
        <v>130</v>
      </c>
      <c r="B10" s="28" t="s">
        <v>202</v>
      </c>
      <c r="C10" s="29">
        <v>5</v>
      </c>
      <c r="D10" s="14"/>
      <c r="E10" s="15"/>
      <c r="F10" s="15">
        <f t="shared" si="0"/>
        <v>0</v>
      </c>
      <c r="G10" s="15">
        <f t="shared" si="1"/>
        <v>0</v>
      </c>
    </row>
    <row r="11" spans="1:12" s="16" customFormat="1" x14ac:dyDescent="0.25">
      <c r="A11" s="43" t="s">
        <v>134</v>
      </c>
      <c r="B11" s="28" t="s">
        <v>203</v>
      </c>
      <c r="C11" s="29">
        <v>3</v>
      </c>
      <c r="D11" s="14"/>
      <c r="E11" s="15"/>
      <c r="F11" s="15">
        <f t="shared" si="0"/>
        <v>0</v>
      </c>
      <c r="G11" s="15">
        <f t="shared" si="1"/>
        <v>0</v>
      </c>
    </row>
    <row r="12" spans="1:12" s="16" customFormat="1" x14ac:dyDescent="0.25">
      <c r="A12" s="43" t="s">
        <v>135</v>
      </c>
      <c r="B12" s="28" t="s">
        <v>204</v>
      </c>
      <c r="C12" s="29">
        <v>20</v>
      </c>
      <c r="D12" s="14"/>
      <c r="E12" s="15"/>
      <c r="F12" s="15">
        <f>D12*E12</f>
        <v>0</v>
      </c>
      <c r="G12" s="15">
        <f>C12*F12</f>
        <v>0</v>
      </c>
    </row>
    <row r="13" spans="1:12" s="16" customFormat="1" x14ac:dyDescent="0.25">
      <c r="A13" s="43" t="s">
        <v>136</v>
      </c>
      <c r="B13" s="28" t="s">
        <v>205</v>
      </c>
      <c r="C13" s="29">
        <v>240</v>
      </c>
      <c r="D13" s="14"/>
      <c r="E13" s="15"/>
      <c r="F13" s="15">
        <f>D13*E13</f>
        <v>0</v>
      </c>
      <c r="G13" s="15">
        <f>C13*F13</f>
        <v>0</v>
      </c>
    </row>
    <row r="14" spans="1:12" s="16" customFormat="1" x14ac:dyDescent="0.25">
      <c r="A14" s="43" t="s">
        <v>137</v>
      </c>
      <c r="B14" s="28" t="s">
        <v>206</v>
      </c>
      <c r="C14" s="29">
        <v>2</v>
      </c>
      <c r="D14" s="14"/>
      <c r="E14" s="15"/>
      <c r="F14" s="15">
        <f t="shared" ref="F14:F16" si="2">D14*E14</f>
        <v>0</v>
      </c>
      <c r="G14" s="15">
        <f t="shared" ref="G14:G16" si="3">C14*F14</f>
        <v>0</v>
      </c>
    </row>
    <row r="15" spans="1:12" s="16" customFormat="1" x14ac:dyDescent="0.25">
      <c r="A15" s="43" t="s">
        <v>138</v>
      </c>
      <c r="B15" s="28" t="s">
        <v>207</v>
      </c>
      <c r="C15" s="29">
        <v>15</v>
      </c>
      <c r="D15" s="14"/>
      <c r="E15" s="15"/>
      <c r="F15" s="15">
        <f t="shared" si="2"/>
        <v>0</v>
      </c>
      <c r="G15" s="15">
        <f t="shared" si="3"/>
        <v>0</v>
      </c>
    </row>
    <row r="16" spans="1:12" s="16" customFormat="1" x14ac:dyDescent="0.25">
      <c r="A16" s="43" t="s">
        <v>139</v>
      </c>
      <c r="B16" s="28" t="s">
        <v>208</v>
      </c>
      <c r="C16" s="29">
        <v>4</v>
      </c>
      <c r="D16" s="14"/>
      <c r="E16" s="15"/>
      <c r="F16" s="15">
        <f t="shared" si="2"/>
        <v>0</v>
      </c>
      <c r="G16" s="15">
        <f t="shared" si="3"/>
        <v>0</v>
      </c>
    </row>
    <row r="17" spans="1:8" s="16" customFormat="1" x14ac:dyDescent="0.25">
      <c r="A17" s="43" t="s">
        <v>140</v>
      </c>
      <c r="B17" s="28" t="s">
        <v>209</v>
      </c>
      <c r="C17" s="29">
        <v>320</v>
      </c>
      <c r="D17" s="14"/>
      <c r="E17" s="15"/>
      <c r="F17" s="15">
        <f>D17*E17</f>
        <v>0</v>
      </c>
      <c r="G17" s="15">
        <f>C17*F17</f>
        <v>0</v>
      </c>
    </row>
    <row r="18" spans="1:8" x14ac:dyDescent="0.25">
      <c r="A18" s="43" t="s">
        <v>141</v>
      </c>
      <c r="B18" s="28" t="s">
        <v>210</v>
      </c>
      <c r="C18" s="29">
        <v>15</v>
      </c>
      <c r="D18" s="14"/>
      <c r="E18" s="15"/>
      <c r="F18" s="15">
        <f>D18*E18</f>
        <v>0</v>
      </c>
      <c r="G18" s="15">
        <f>C18*F18</f>
        <v>0</v>
      </c>
      <c r="H18" s="16"/>
    </row>
    <row r="19" spans="1:8" x14ac:dyDescent="0.25">
      <c r="A19" s="43" t="s">
        <v>142</v>
      </c>
      <c r="B19" s="28" t="s">
        <v>211</v>
      </c>
      <c r="C19" s="29">
        <v>65</v>
      </c>
      <c r="D19" s="14"/>
      <c r="E19" s="15"/>
      <c r="F19" s="15">
        <f t="shared" ref="F19:F20" si="4">D19*E19</f>
        <v>0</v>
      </c>
      <c r="G19" s="15">
        <f t="shared" ref="G19:G20" si="5">C19*F19</f>
        <v>0</v>
      </c>
      <c r="H19" s="16"/>
    </row>
    <row r="20" spans="1:8" x14ac:dyDescent="0.25">
      <c r="A20" s="43" t="s">
        <v>143</v>
      </c>
      <c r="B20" s="28" t="s">
        <v>212</v>
      </c>
      <c r="C20" s="29">
        <v>65</v>
      </c>
      <c r="D20" s="14"/>
      <c r="E20" s="15"/>
      <c r="F20" s="15">
        <f t="shared" si="4"/>
        <v>0</v>
      </c>
      <c r="G20" s="15">
        <f t="shared" si="5"/>
        <v>0</v>
      </c>
      <c r="H20" s="16"/>
    </row>
    <row r="21" spans="1:8" x14ac:dyDescent="0.25">
      <c r="A21" s="43" t="s">
        <v>144</v>
      </c>
      <c r="B21" s="28" t="s">
        <v>213</v>
      </c>
      <c r="C21" s="29">
        <v>22</v>
      </c>
      <c r="D21" s="14"/>
      <c r="E21" s="15"/>
      <c r="F21" s="15">
        <f>D21*E21</f>
        <v>0</v>
      </c>
      <c r="G21" s="15">
        <f>C21*F21</f>
        <v>0</v>
      </c>
      <c r="H21" s="16"/>
    </row>
    <row r="22" spans="1:8" x14ac:dyDescent="0.25">
      <c r="A22" s="43" t="s">
        <v>145</v>
      </c>
      <c r="B22" s="28" t="s">
        <v>214</v>
      </c>
      <c r="C22" s="29">
        <v>12</v>
      </c>
      <c r="D22" s="14"/>
      <c r="E22" s="15"/>
      <c r="F22" s="15">
        <f>D22*E22</f>
        <v>0</v>
      </c>
      <c r="G22" s="15">
        <f>C22*F22</f>
        <v>0</v>
      </c>
      <c r="H22" s="16"/>
    </row>
    <row r="23" spans="1:8" x14ac:dyDescent="0.25">
      <c r="A23" s="43" t="s">
        <v>146</v>
      </c>
      <c r="B23" s="28" t="s">
        <v>215</v>
      </c>
      <c r="C23" s="29">
        <v>2</v>
      </c>
      <c r="D23" s="14"/>
      <c r="E23" s="15"/>
      <c r="F23" s="15">
        <f t="shared" ref="F23:F30" si="6">D23*E23</f>
        <v>0</v>
      </c>
      <c r="G23" s="15">
        <f t="shared" ref="G23:G30" si="7">C23*F23</f>
        <v>0</v>
      </c>
      <c r="H23" s="16"/>
    </row>
    <row r="24" spans="1:8" x14ac:dyDescent="0.25">
      <c r="A24" s="43" t="s">
        <v>147</v>
      </c>
      <c r="B24" s="28" t="s">
        <v>216</v>
      </c>
      <c r="C24" s="29">
        <v>90</v>
      </c>
      <c r="D24" s="14"/>
      <c r="E24" s="15"/>
      <c r="F24" s="15">
        <f t="shared" si="6"/>
        <v>0</v>
      </c>
      <c r="G24" s="15">
        <f t="shared" si="7"/>
        <v>0</v>
      </c>
      <c r="H24" s="16"/>
    </row>
    <row r="25" spans="1:8" x14ac:dyDescent="0.25">
      <c r="A25" s="43" t="s">
        <v>148</v>
      </c>
      <c r="B25" s="28" t="s">
        <v>217</v>
      </c>
      <c r="C25" s="29">
        <v>90</v>
      </c>
      <c r="D25" s="14"/>
      <c r="E25" s="15"/>
      <c r="F25" s="15">
        <f t="shared" si="6"/>
        <v>0</v>
      </c>
      <c r="G25" s="15">
        <f t="shared" si="7"/>
        <v>0</v>
      </c>
      <c r="H25" s="16"/>
    </row>
    <row r="26" spans="1:8" x14ac:dyDescent="0.25">
      <c r="A26" s="43" t="s">
        <v>149</v>
      </c>
      <c r="B26" s="28" t="s">
        <v>218</v>
      </c>
      <c r="C26" s="29">
        <v>35</v>
      </c>
      <c r="D26" s="14"/>
      <c r="E26" s="15"/>
      <c r="F26" s="15">
        <f t="shared" si="6"/>
        <v>0</v>
      </c>
      <c r="G26" s="15">
        <f t="shared" si="7"/>
        <v>0</v>
      </c>
      <c r="H26" s="16"/>
    </row>
    <row r="27" spans="1:8" x14ac:dyDescent="0.25">
      <c r="A27" s="43" t="s">
        <v>150</v>
      </c>
      <c r="B27" s="28" t="s">
        <v>269</v>
      </c>
      <c r="C27" s="29">
        <v>35</v>
      </c>
      <c r="D27" s="14"/>
      <c r="E27" s="15"/>
      <c r="F27" s="15">
        <f t="shared" si="6"/>
        <v>0</v>
      </c>
      <c r="G27" s="15">
        <f t="shared" si="7"/>
        <v>0</v>
      </c>
      <c r="H27" s="16"/>
    </row>
    <row r="28" spans="1:8" x14ac:dyDescent="0.25">
      <c r="A28" s="43" t="s">
        <v>151</v>
      </c>
      <c r="B28" s="28" t="s">
        <v>234</v>
      </c>
      <c r="C28" s="29">
        <v>45</v>
      </c>
      <c r="D28" s="14"/>
      <c r="E28" s="15"/>
      <c r="F28" s="15">
        <f t="shared" si="6"/>
        <v>0</v>
      </c>
      <c r="G28" s="15">
        <f t="shared" si="7"/>
        <v>0</v>
      </c>
      <c r="H28" s="16"/>
    </row>
    <row r="29" spans="1:8" s="16" customFormat="1" x14ac:dyDescent="0.25">
      <c r="A29" s="43" t="s">
        <v>152</v>
      </c>
      <c r="B29" s="28" t="s">
        <v>235</v>
      </c>
      <c r="C29" s="29">
        <v>2</v>
      </c>
      <c r="D29" s="14"/>
      <c r="E29" s="15"/>
      <c r="F29" s="15">
        <f t="shared" si="6"/>
        <v>0</v>
      </c>
      <c r="G29" s="15">
        <f t="shared" si="7"/>
        <v>0</v>
      </c>
    </row>
    <row r="30" spans="1:8" x14ac:dyDescent="0.25">
      <c r="A30" s="43" t="s">
        <v>153</v>
      </c>
      <c r="B30" s="17" t="s">
        <v>6</v>
      </c>
      <c r="C30" s="29">
        <v>2</v>
      </c>
      <c r="D30" s="14"/>
      <c r="E30" s="15"/>
      <c r="F30" s="15">
        <f t="shared" si="6"/>
        <v>0</v>
      </c>
      <c r="G30" s="15">
        <f t="shared" si="7"/>
        <v>0</v>
      </c>
      <c r="H30" s="16"/>
    </row>
    <row r="31" spans="1:8" x14ac:dyDescent="0.25">
      <c r="A31" s="43" t="s">
        <v>154</v>
      </c>
      <c r="B31" s="17" t="s">
        <v>14</v>
      </c>
      <c r="C31" s="29">
        <v>2</v>
      </c>
      <c r="D31" s="14"/>
      <c r="E31" s="15"/>
      <c r="F31" s="15">
        <f>D31*E31</f>
        <v>0</v>
      </c>
      <c r="G31" s="15">
        <f>C31*F31</f>
        <v>0</v>
      </c>
      <c r="H31" s="16"/>
    </row>
    <row r="32" spans="1:8" s="16" customFormat="1" x14ac:dyDescent="0.25">
      <c r="A32" s="43" t="s">
        <v>155</v>
      </c>
      <c r="B32" s="28" t="s">
        <v>219</v>
      </c>
      <c r="C32" s="29">
        <v>2</v>
      </c>
      <c r="D32" s="14"/>
      <c r="E32" s="15"/>
      <c r="F32" s="15">
        <f>D32*E32</f>
        <v>0</v>
      </c>
      <c r="G32" s="15">
        <f>C32*F32</f>
        <v>0</v>
      </c>
    </row>
    <row r="33" spans="1:7" s="16" customFormat="1" x14ac:dyDescent="0.25">
      <c r="A33" s="43" t="s">
        <v>156</v>
      </c>
      <c r="B33" s="17" t="s">
        <v>220</v>
      </c>
      <c r="C33" s="29">
        <v>40</v>
      </c>
      <c r="D33" s="14"/>
      <c r="E33" s="15"/>
      <c r="F33" s="15">
        <f t="shared" ref="F33:F35" si="8">D33*E33</f>
        <v>0</v>
      </c>
      <c r="G33" s="15">
        <f t="shared" ref="G33:G35" si="9">C33*F33</f>
        <v>0</v>
      </c>
    </row>
    <row r="34" spans="1:7" s="16" customFormat="1" x14ac:dyDescent="0.25">
      <c r="A34" s="43" t="s">
        <v>157</v>
      </c>
      <c r="B34" s="28" t="s">
        <v>221</v>
      </c>
      <c r="C34" s="29">
        <v>30</v>
      </c>
      <c r="D34" s="14"/>
      <c r="E34" s="15"/>
      <c r="F34" s="15">
        <f t="shared" si="8"/>
        <v>0</v>
      </c>
      <c r="G34" s="15">
        <f t="shared" si="9"/>
        <v>0</v>
      </c>
    </row>
    <row r="35" spans="1:7" s="16" customFormat="1" x14ac:dyDescent="0.25">
      <c r="A35" s="43" t="s">
        <v>158</v>
      </c>
      <c r="B35" s="28" t="s">
        <v>222</v>
      </c>
      <c r="C35" s="29">
        <v>25</v>
      </c>
      <c r="D35" s="14"/>
      <c r="E35" s="15"/>
      <c r="F35" s="15">
        <f t="shared" si="8"/>
        <v>0</v>
      </c>
      <c r="G35" s="15">
        <f t="shared" si="9"/>
        <v>0</v>
      </c>
    </row>
    <row r="36" spans="1:7" s="16" customFormat="1" x14ac:dyDescent="0.25">
      <c r="A36" s="43" t="s">
        <v>159</v>
      </c>
      <c r="B36" s="28" t="s">
        <v>223</v>
      </c>
      <c r="C36" s="29">
        <v>260</v>
      </c>
      <c r="D36" s="14"/>
      <c r="E36" s="15"/>
      <c r="F36" s="15">
        <f>D36*E36</f>
        <v>0</v>
      </c>
      <c r="G36" s="15">
        <f>C36*F36</f>
        <v>0</v>
      </c>
    </row>
    <row r="37" spans="1:7" s="16" customFormat="1" x14ac:dyDescent="0.25">
      <c r="A37" s="43" t="s">
        <v>160</v>
      </c>
      <c r="B37" s="17" t="s">
        <v>224</v>
      </c>
      <c r="C37" s="29">
        <v>2</v>
      </c>
      <c r="D37" s="14"/>
      <c r="E37" s="15"/>
      <c r="F37" s="15">
        <f>D37*E37</f>
        <v>0</v>
      </c>
      <c r="G37" s="15">
        <f>C37*F37</f>
        <v>0</v>
      </c>
    </row>
    <row r="38" spans="1:7" s="16" customFormat="1" x14ac:dyDescent="0.25">
      <c r="A38" s="43" t="s">
        <v>161</v>
      </c>
      <c r="B38" s="17" t="s">
        <v>225</v>
      </c>
      <c r="C38" s="29">
        <v>6</v>
      </c>
      <c r="D38" s="14"/>
      <c r="E38" s="15"/>
      <c r="F38" s="15">
        <f t="shared" ref="F38:F39" si="10">D38*E38</f>
        <v>0</v>
      </c>
      <c r="G38" s="15">
        <f t="shared" ref="G38:G39" si="11">C38*F38</f>
        <v>0</v>
      </c>
    </row>
    <row r="39" spans="1:7" s="16" customFormat="1" x14ac:dyDescent="0.25">
      <c r="A39" s="43" t="s">
        <v>162</v>
      </c>
      <c r="B39" s="17" t="s">
        <v>226</v>
      </c>
      <c r="C39" s="29">
        <v>80</v>
      </c>
      <c r="D39" s="14"/>
      <c r="E39" s="15"/>
      <c r="F39" s="15">
        <f t="shared" si="10"/>
        <v>0</v>
      </c>
      <c r="G39" s="15">
        <f t="shared" si="11"/>
        <v>0</v>
      </c>
    </row>
    <row r="40" spans="1:7" s="16" customFormat="1" x14ac:dyDescent="0.25">
      <c r="A40" s="43" t="s">
        <v>163</v>
      </c>
      <c r="B40" s="17" t="s">
        <v>227</v>
      </c>
      <c r="C40" s="29">
        <v>2</v>
      </c>
      <c r="D40" s="14"/>
      <c r="E40" s="15"/>
      <c r="F40" s="15">
        <f>D40*E40</f>
        <v>0</v>
      </c>
      <c r="G40" s="15">
        <f>C40*F40</f>
        <v>0</v>
      </c>
    </row>
    <row r="41" spans="1:7" s="16" customFormat="1" x14ac:dyDescent="0.25">
      <c r="A41" s="43" t="s">
        <v>164</v>
      </c>
      <c r="B41" s="17" t="s">
        <v>228</v>
      </c>
      <c r="C41" s="29">
        <v>5</v>
      </c>
      <c r="D41" s="14"/>
      <c r="E41" s="15"/>
      <c r="F41" s="15">
        <f>D41*E41</f>
        <v>0</v>
      </c>
      <c r="G41" s="15">
        <f>C41*F41</f>
        <v>0</v>
      </c>
    </row>
    <row r="42" spans="1:7" s="16" customFormat="1" x14ac:dyDescent="0.25">
      <c r="A42" s="43" t="s">
        <v>165</v>
      </c>
      <c r="B42" s="17" t="s">
        <v>229</v>
      </c>
      <c r="C42" s="29">
        <v>3</v>
      </c>
      <c r="D42" s="14"/>
      <c r="E42" s="15"/>
      <c r="F42" s="15">
        <f t="shared" ref="F42:F49" si="12">D42*E42</f>
        <v>0</v>
      </c>
      <c r="G42" s="15">
        <f t="shared" ref="G42:G49" si="13">C42*F42</f>
        <v>0</v>
      </c>
    </row>
    <row r="43" spans="1:7" s="16" customFormat="1" x14ac:dyDescent="0.25">
      <c r="A43" s="43" t="s">
        <v>166</v>
      </c>
      <c r="B43" s="17" t="s">
        <v>262</v>
      </c>
      <c r="C43" s="29">
        <v>4</v>
      </c>
      <c r="D43" s="14"/>
      <c r="E43" s="15"/>
      <c r="F43" s="15">
        <f t="shared" si="12"/>
        <v>0</v>
      </c>
      <c r="G43" s="15">
        <f t="shared" si="13"/>
        <v>0</v>
      </c>
    </row>
    <row r="44" spans="1:7" s="16" customFormat="1" x14ac:dyDescent="0.25">
      <c r="A44" s="43" t="s">
        <v>167</v>
      </c>
      <c r="B44" s="17" t="s">
        <v>230</v>
      </c>
      <c r="C44" s="29">
        <v>20</v>
      </c>
      <c r="D44" s="14"/>
      <c r="E44" s="15"/>
      <c r="F44" s="15">
        <f t="shared" si="12"/>
        <v>0</v>
      </c>
      <c r="G44" s="15">
        <f t="shared" si="13"/>
        <v>0</v>
      </c>
    </row>
    <row r="45" spans="1:7" s="16" customFormat="1" x14ac:dyDescent="0.25">
      <c r="A45" s="43" t="s">
        <v>168</v>
      </c>
      <c r="B45" s="17" t="s">
        <v>231</v>
      </c>
      <c r="C45" s="29">
        <v>25</v>
      </c>
      <c r="D45" s="14"/>
      <c r="E45" s="15"/>
      <c r="F45" s="15">
        <f t="shared" si="12"/>
        <v>0</v>
      </c>
      <c r="G45" s="15">
        <f t="shared" si="13"/>
        <v>0</v>
      </c>
    </row>
    <row r="46" spans="1:7" s="16" customFormat="1" x14ac:dyDescent="0.25">
      <c r="A46" s="43" t="s">
        <v>169</v>
      </c>
      <c r="B46" s="17" t="s">
        <v>232</v>
      </c>
      <c r="C46" s="29">
        <v>2</v>
      </c>
      <c r="D46" s="14"/>
      <c r="E46" s="15"/>
      <c r="F46" s="15">
        <f t="shared" si="12"/>
        <v>0</v>
      </c>
      <c r="G46" s="15">
        <f t="shared" si="13"/>
        <v>0</v>
      </c>
    </row>
    <row r="47" spans="1:7" s="16" customFormat="1" x14ac:dyDescent="0.25">
      <c r="A47" s="43" t="s">
        <v>170</v>
      </c>
      <c r="B47" s="17" t="s">
        <v>233</v>
      </c>
      <c r="C47" s="29">
        <v>10</v>
      </c>
      <c r="D47" s="14"/>
      <c r="E47" s="15"/>
      <c r="F47" s="15">
        <f t="shared" si="12"/>
        <v>0</v>
      </c>
      <c r="G47" s="15">
        <f t="shared" si="13"/>
        <v>0</v>
      </c>
    </row>
    <row r="48" spans="1:7" s="16" customFormat="1" x14ac:dyDescent="0.25">
      <c r="A48" s="43" t="s">
        <v>171</v>
      </c>
      <c r="B48" s="17" t="s">
        <v>263</v>
      </c>
      <c r="C48" s="29">
        <v>12</v>
      </c>
      <c r="D48" s="14"/>
      <c r="E48" s="15"/>
      <c r="F48" s="15">
        <f t="shared" si="12"/>
        <v>0</v>
      </c>
      <c r="G48" s="15">
        <f t="shared" si="13"/>
        <v>0</v>
      </c>
    </row>
    <row r="49" spans="1:8" s="16" customFormat="1" x14ac:dyDescent="0.25">
      <c r="A49" s="43" t="s">
        <v>172</v>
      </c>
      <c r="B49" s="17" t="s">
        <v>236</v>
      </c>
      <c r="C49" s="29">
        <v>4</v>
      </c>
      <c r="D49" s="14"/>
      <c r="E49" s="15"/>
      <c r="F49" s="15">
        <f t="shared" si="12"/>
        <v>0</v>
      </c>
      <c r="G49" s="15">
        <f t="shared" si="13"/>
        <v>0</v>
      </c>
    </row>
    <row r="50" spans="1:8" s="16" customFormat="1" x14ac:dyDescent="0.25">
      <c r="A50" s="43" t="s">
        <v>173</v>
      </c>
      <c r="B50" s="17" t="s">
        <v>237</v>
      </c>
      <c r="C50" s="29">
        <v>30</v>
      </c>
      <c r="D50" s="14"/>
      <c r="E50" s="15"/>
      <c r="F50" s="15">
        <f>D50*E50</f>
        <v>0</v>
      </c>
      <c r="G50" s="15">
        <f>C50*F50</f>
        <v>0</v>
      </c>
    </row>
    <row r="51" spans="1:8" s="16" customFormat="1" x14ac:dyDescent="0.25">
      <c r="A51" s="43" t="s">
        <v>174</v>
      </c>
      <c r="B51" s="17" t="s">
        <v>238</v>
      </c>
      <c r="C51" s="29">
        <v>30</v>
      </c>
      <c r="D51" s="14"/>
      <c r="E51" s="15"/>
      <c r="F51" s="15">
        <f>D51*E51</f>
        <v>0</v>
      </c>
      <c r="G51" s="15">
        <f>C51*F51</f>
        <v>0</v>
      </c>
    </row>
    <row r="52" spans="1:8" s="16" customFormat="1" x14ac:dyDescent="0.25">
      <c r="A52" s="43" t="s">
        <v>175</v>
      </c>
      <c r="B52" s="17" t="s">
        <v>239</v>
      </c>
      <c r="C52" s="29">
        <v>6</v>
      </c>
      <c r="D52" s="14"/>
      <c r="E52" s="15"/>
      <c r="F52" s="15">
        <f t="shared" ref="F52:F54" si="14">D52*E52</f>
        <v>0</v>
      </c>
      <c r="G52" s="15">
        <f t="shared" ref="G52:G54" si="15">C52*F52</f>
        <v>0</v>
      </c>
    </row>
    <row r="53" spans="1:8" s="16" customFormat="1" x14ac:dyDescent="0.25">
      <c r="A53" s="43" t="s">
        <v>176</v>
      </c>
      <c r="B53" s="17" t="s">
        <v>264</v>
      </c>
      <c r="C53" s="29">
        <v>60</v>
      </c>
      <c r="D53" s="14"/>
      <c r="E53" s="15"/>
      <c r="F53" s="15">
        <f t="shared" si="14"/>
        <v>0</v>
      </c>
      <c r="G53" s="15">
        <f t="shared" si="15"/>
        <v>0</v>
      </c>
    </row>
    <row r="54" spans="1:8" s="16" customFormat="1" x14ac:dyDescent="0.25">
      <c r="A54" s="43" t="s">
        <v>177</v>
      </c>
      <c r="B54" s="17" t="s">
        <v>265</v>
      </c>
      <c r="C54" s="29">
        <v>3</v>
      </c>
      <c r="D54" s="14"/>
      <c r="E54" s="15"/>
      <c r="F54" s="15">
        <f t="shared" si="14"/>
        <v>0</v>
      </c>
      <c r="G54" s="15">
        <f t="shared" si="15"/>
        <v>0</v>
      </c>
    </row>
    <row r="55" spans="1:8" x14ac:dyDescent="0.25">
      <c r="A55" s="43" t="s">
        <v>178</v>
      </c>
      <c r="B55" s="28" t="s">
        <v>240</v>
      </c>
      <c r="C55" s="29">
        <v>1</v>
      </c>
      <c r="D55" s="14"/>
      <c r="E55" s="15"/>
      <c r="F55" s="15">
        <f>D55*E55</f>
        <v>0</v>
      </c>
      <c r="G55" s="15">
        <f>C55*F55</f>
        <v>0</v>
      </c>
      <c r="H55" s="16"/>
    </row>
    <row r="56" spans="1:8" x14ac:dyDescent="0.25">
      <c r="A56" s="43" t="s">
        <v>179</v>
      </c>
      <c r="B56" s="28" t="s">
        <v>241</v>
      </c>
      <c r="C56" s="29">
        <v>4</v>
      </c>
      <c r="D56" s="14"/>
      <c r="E56" s="15"/>
      <c r="F56" s="15">
        <f>D56*E56</f>
        <v>0</v>
      </c>
      <c r="G56" s="15">
        <f>C56*F56</f>
        <v>0</v>
      </c>
      <c r="H56" s="16"/>
    </row>
    <row r="57" spans="1:8" x14ac:dyDescent="0.25">
      <c r="A57" s="43" t="s">
        <v>180</v>
      </c>
      <c r="B57" s="28" t="s">
        <v>242</v>
      </c>
      <c r="C57" s="29">
        <v>1</v>
      </c>
      <c r="D57" s="14"/>
      <c r="E57" s="15"/>
      <c r="F57" s="15">
        <f t="shared" ref="F57:F58" si="16">D57*E57</f>
        <v>0</v>
      </c>
      <c r="G57" s="15">
        <f t="shared" ref="G57:G58" si="17">C57*F57</f>
        <v>0</v>
      </c>
      <c r="H57" s="16"/>
    </row>
    <row r="58" spans="1:8" s="16" customFormat="1" x14ac:dyDescent="0.25">
      <c r="A58" s="43" t="s">
        <v>181</v>
      </c>
      <c r="B58" s="28" t="s">
        <v>243</v>
      </c>
      <c r="C58" s="29">
        <v>4</v>
      </c>
      <c r="D58" s="14"/>
      <c r="E58" s="15"/>
      <c r="F58" s="15">
        <f t="shared" si="16"/>
        <v>0</v>
      </c>
      <c r="G58" s="15">
        <f t="shared" si="17"/>
        <v>0</v>
      </c>
    </row>
    <row r="59" spans="1:8" x14ac:dyDescent="0.25">
      <c r="A59" s="43" t="s">
        <v>182</v>
      </c>
      <c r="B59" s="28" t="s">
        <v>244</v>
      </c>
      <c r="C59" s="29">
        <v>1</v>
      </c>
      <c r="D59" s="14"/>
      <c r="E59" s="15"/>
      <c r="F59" s="15">
        <f>D59*E59</f>
        <v>0</v>
      </c>
      <c r="G59" s="15">
        <f>C59*F59</f>
        <v>0</v>
      </c>
      <c r="H59" s="16"/>
    </row>
    <row r="60" spans="1:8" x14ac:dyDescent="0.25">
      <c r="A60" s="43" t="s">
        <v>183</v>
      </c>
      <c r="B60" s="28" t="s">
        <v>245</v>
      </c>
      <c r="C60" s="29">
        <v>5</v>
      </c>
      <c r="D60" s="14"/>
      <c r="E60" s="15"/>
      <c r="F60" s="15">
        <f>D60*E60</f>
        <v>0</v>
      </c>
      <c r="G60" s="15">
        <f>C60*F60</f>
        <v>0</v>
      </c>
      <c r="H60" s="16"/>
    </row>
    <row r="61" spans="1:8" x14ac:dyDescent="0.25">
      <c r="A61" s="43" t="s">
        <v>184</v>
      </c>
      <c r="B61" s="28" t="s">
        <v>246</v>
      </c>
      <c r="C61" s="29">
        <v>1</v>
      </c>
      <c r="D61" s="14"/>
      <c r="E61" s="15"/>
      <c r="F61" s="15">
        <f t="shared" ref="F61:F68" si="18">D61*E61</f>
        <v>0</v>
      </c>
      <c r="G61" s="15">
        <f t="shared" ref="G61:G68" si="19">C61*F61</f>
        <v>0</v>
      </c>
      <c r="H61" s="16"/>
    </row>
    <row r="62" spans="1:8" x14ac:dyDescent="0.25">
      <c r="A62" s="43" t="s">
        <v>185</v>
      </c>
      <c r="B62" s="28" t="s">
        <v>247</v>
      </c>
      <c r="C62" s="29">
        <v>1</v>
      </c>
      <c r="D62" s="14"/>
      <c r="E62" s="15"/>
      <c r="F62" s="15">
        <f t="shared" si="18"/>
        <v>0</v>
      </c>
      <c r="G62" s="15">
        <f t="shared" si="19"/>
        <v>0</v>
      </c>
      <c r="H62" s="16"/>
    </row>
    <row r="63" spans="1:8" x14ac:dyDescent="0.25">
      <c r="A63" s="43" t="s">
        <v>186</v>
      </c>
      <c r="B63" s="28" t="s">
        <v>249</v>
      </c>
      <c r="C63" s="29">
        <v>1</v>
      </c>
      <c r="D63" s="14"/>
      <c r="E63" s="15"/>
      <c r="F63" s="15">
        <f t="shared" si="18"/>
        <v>0</v>
      </c>
      <c r="G63" s="15">
        <f t="shared" si="19"/>
        <v>0</v>
      </c>
      <c r="H63" s="16"/>
    </row>
    <row r="64" spans="1:8" x14ac:dyDescent="0.25">
      <c r="A64" s="43" t="s">
        <v>187</v>
      </c>
      <c r="B64" s="28" t="s">
        <v>248</v>
      </c>
      <c r="C64" s="29">
        <v>1</v>
      </c>
      <c r="D64" s="14"/>
      <c r="E64" s="15"/>
      <c r="F64" s="15">
        <f t="shared" si="18"/>
        <v>0</v>
      </c>
      <c r="G64" s="15">
        <f t="shared" si="19"/>
        <v>0</v>
      </c>
      <c r="H64" s="16"/>
    </row>
    <row r="65" spans="1:12" x14ac:dyDescent="0.25">
      <c r="A65" s="43" t="s">
        <v>188</v>
      </c>
      <c r="B65" s="28" t="s">
        <v>250</v>
      </c>
      <c r="C65" s="29">
        <v>3</v>
      </c>
      <c r="D65" s="14"/>
      <c r="E65" s="15"/>
      <c r="F65" s="15">
        <f t="shared" si="18"/>
        <v>0</v>
      </c>
      <c r="G65" s="15">
        <f t="shared" si="19"/>
        <v>0</v>
      </c>
      <c r="H65" s="16"/>
    </row>
    <row r="66" spans="1:12" x14ac:dyDescent="0.25">
      <c r="A66" s="43" t="s">
        <v>189</v>
      </c>
      <c r="B66" s="28" t="s">
        <v>251</v>
      </c>
      <c r="C66" s="29">
        <v>3</v>
      </c>
      <c r="D66" s="14"/>
      <c r="E66" s="15"/>
      <c r="F66" s="15">
        <f t="shared" si="18"/>
        <v>0</v>
      </c>
      <c r="G66" s="15">
        <f t="shared" si="19"/>
        <v>0</v>
      </c>
      <c r="H66" s="16"/>
    </row>
    <row r="67" spans="1:12" x14ac:dyDescent="0.25">
      <c r="A67" s="43" t="s">
        <v>190</v>
      </c>
      <c r="B67" s="28" t="s">
        <v>252</v>
      </c>
      <c r="C67" s="29">
        <v>4</v>
      </c>
      <c r="D67" s="14"/>
      <c r="E67" s="15"/>
      <c r="F67" s="15">
        <f t="shared" si="18"/>
        <v>0</v>
      </c>
      <c r="G67" s="15">
        <f t="shared" si="19"/>
        <v>0</v>
      </c>
      <c r="H67" s="16"/>
    </row>
    <row r="68" spans="1:12" x14ac:dyDescent="0.25">
      <c r="A68" s="43" t="s">
        <v>191</v>
      </c>
      <c r="B68" s="28" t="s">
        <v>253</v>
      </c>
      <c r="C68" s="29">
        <v>4</v>
      </c>
      <c r="D68" s="14"/>
      <c r="E68" s="15"/>
      <c r="F68" s="15">
        <f t="shared" si="18"/>
        <v>0</v>
      </c>
      <c r="G68" s="15">
        <f t="shared" si="19"/>
        <v>0</v>
      </c>
      <c r="H68" s="16"/>
    </row>
    <row r="69" spans="1:12" x14ac:dyDescent="0.25">
      <c r="A69" s="43" t="s">
        <v>192</v>
      </c>
      <c r="B69" s="28" t="s">
        <v>254</v>
      </c>
      <c r="C69" s="29">
        <v>4</v>
      </c>
      <c r="D69" s="14"/>
      <c r="E69" s="15"/>
      <c r="F69" s="15">
        <f>D69*E69</f>
        <v>0</v>
      </c>
      <c r="G69" s="15">
        <f>C69*F69</f>
        <v>0</v>
      </c>
      <c r="H69" s="16"/>
    </row>
    <row r="70" spans="1:12" x14ac:dyDescent="0.25">
      <c r="A70" s="43" t="s">
        <v>193</v>
      </c>
      <c r="B70" s="28" t="s">
        <v>255</v>
      </c>
      <c r="C70" s="29">
        <v>2</v>
      </c>
      <c r="D70" s="14"/>
      <c r="E70" s="15"/>
      <c r="F70" s="15">
        <f>D70*E70</f>
        <v>0</v>
      </c>
      <c r="G70" s="15">
        <f>C70*F70</f>
        <v>0</v>
      </c>
      <c r="H70" s="16"/>
    </row>
    <row r="71" spans="1:12" x14ac:dyDescent="0.25">
      <c r="A71" s="43" t="s">
        <v>194</v>
      </c>
      <c r="B71" s="28" t="s">
        <v>256</v>
      </c>
      <c r="C71" s="29">
        <v>2</v>
      </c>
      <c r="D71" s="14"/>
      <c r="E71" s="15"/>
      <c r="F71" s="15">
        <f t="shared" ref="F71:F73" si="20">D71*E71</f>
        <v>0</v>
      </c>
      <c r="G71" s="15">
        <f t="shared" ref="G71:G73" si="21">C71*F71</f>
        <v>0</v>
      </c>
      <c r="H71" s="16"/>
    </row>
    <row r="72" spans="1:12" x14ac:dyDescent="0.25">
      <c r="A72" s="43" t="s">
        <v>195</v>
      </c>
      <c r="B72" s="28" t="s">
        <v>257</v>
      </c>
      <c r="C72" s="29">
        <v>1</v>
      </c>
      <c r="D72" s="14"/>
      <c r="E72" s="15"/>
      <c r="F72" s="15">
        <f t="shared" si="20"/>
        <v>0</v>
      </c>
      <c r="G72" s="15">
        <f t="shared" si="21"/>
        <v>0</v>
      </c>
      <c r="H72" s="16"/>
    </row>
    <row r="73" spans="1:12" x14ac:dyDescent="0.25">
      <c r="A73" s="43" t="s">
        <v>196</v>
      </c>
      <c r="B73" s="28" t="s">
        <v>258</v>
      </c>
      <c r="C73" s="29">
        <v>1</v>
      </c>
      <c r="D73" s="14"/>
      <c r="E73" s="15"/>
      <c r="F73" s="15">
        <f t="shared" si="20"/>
        <v>0</v>
      </c>
      <c r="G73" s="15">
        <f t="shared" si="21"/>
        <v>0</v>
      </c>
      <c r="H73" s="16"/>
    </row>
    <row r="74" spans="1:12" x14ac:dyDescent="0.25">
      <c r="A74" s="43" t="s">
        <v>197</v>
      </c>
      <c r="B74" s="28" t="s">
        <v>259</v>
      </c>
      <c r="C74" s="29">
        <v>2</v>
      </c>
      <c r="D74" s="14"/>
      <c r="E74" s="15"/>
      <c r="F74" s="15">
        <f>D74*E74</f>
        <v>0</v>
      </c>
      <c r="G74" s="15">
        <f>C74*F74</f>
        <v>0</v>
      </c>
      <c r="H74" s="16"/>
    </row>
    <row r="75" spans="1:12" x14ac:dyDescent="0.25">
      <c r="A75" s="43" t="s">
        <v>198</v>
      </c>
      <c r="B75" s="28" t="s">
        <v>261</v>
      </c>
      <c r="C75" s="29">
        <v>2</v>
      </c>
      <c r="D75" s="14"/>
      <c r="E75" s="15"/>
      <c r="F75" s="15">
        <f>D75*E75</f>
        <v>0</v>
      </c>
      <c r="G75" s="15">
        <f>C75*F75</f>
        <v>0</v>
      </c>
      <c r="H75" s="16"/>
    </row>
    <row r="76" spans="1:12" x14ac:dyDescent="0.25">
      <c r="A76" s="43" t="s">
        <v>266</v>
      </c>
      <c r="B76" s="28" t="s">
        <v>260</v>
      </c>
      <c r="C76" s="29">
        <v>2</v>
      </c>
      <c r="D76" s="14"/>
      <c r="E76" s="15"/>
      <c r="F76" s="15">
        <f t="shared" ref="F76:F77" si="22">D76*E76</f>
        <v>0</v>
      </c>
      <c r="G76" s="15">
        <f t="shared" ref="G76:G77" si="23">C76*F76</f>
        <v>0</v>
      </c>
      <c r="H76" s="16"/>
    </row>
    <row r="77" spans="1:12" x14ac:dyDescent="0.25">
      <c r="A77" s="43" t="s">
        <v>267</v>
      </c>
      <c r="B77" s="28" t="s">
        <v>268</v>
      </c>
      <c r="C77" s="29">
        <v>20</v>
      </c>
      <c r="D77" s="14"/>
      <c r="E77" s="15"/>
      <c r="F77" s="15">
        <f t="shared" si="22"/>
        <v>0</v>
      </c>
      <c r="G77" s="15">
        <f t="shared" si="23"/>
        <v>0</v>
      </c>
      <c r="H77" s="16"/>
    </row>
    <row r="78" spans="1:12" x14ac:dyDescent="0.25">
      <c r="A78" s="11"/>
      <c r="B78" s="30"/>
      <c r="C78" s="11"/>
      <c r="D78" s="11"/>
      <c r="E78" s="11"/>
      <c r="F78" s="11"/>
      <c r="G78" s="11"/>
      <c r="H78" s="16"/>
    </row>
    <row r="79" spans="1:12" x14ac:dyDescent="0.25">
      <c r="A79" s="16"/>
      <c r="B79" s="12"/>
      <c r="C79" s="16"/>
      <c r="D79" s="16"/>
      <c r="E79" s="45" t="s">
        <v>278</v>
      </c>
      <c r="F79" s="46"/>
      <c r="G79" s="48">
        <f>SUM(G7:G78)</f>
        <v>0</v>
      </c>
      <c r="H79" s="16"/>
      <c r="I79" s="16"/>
      <c r="J79" s="16"/>
      <c r="K79" s="16"/>
      <c r="L79" s="16"/>
    </row>
    <row r="80" spans="1:12" x14ac:dyDescent="0.25">
      <c r="A80" s="16"/>
      <c r="B80" s="12"/>
      <c r="C80" s="16"/>
      <c r="D80" s="16"/>
      <c r="E80" s="45" t="s">
        <v>279</v>
      </c>
      <c r="F80" s="16"/>
      <c r="G80" s="48">
        <f>G79*2</f>
        <v>0</v>
      </c>
      <c r="H80" s="16"/>
      <c r="I80" s="16"/>
      <c r="J80" s="16"/>
      <c r="K80" s="16"/>
      <c r="L80" s="16"/>
    </row>
    <row r="81" spans="1:12" s="16" customFormat="1" x14ac:dyDescent="0.25">
      <c r="B81" s="12"/>
      <c r="E81" s="45"/>
      <c r="G81" s="47"/>
    </row>
    <row r="82" spans="1:12" s="16" customFormat="1" x14ac:dyDescent="0.25">
      <c r="B82" s="12"/>
      <c r="E82" s="45"/>
      <c r="G82" s="47"/>
    </row>
    <row r="83" spans="1:12" x14ac:dyDescent="0.25">
      <c r="A83" s="16"/>
      <c r="B83" s="12" t="s">
        <v>3</v>
      </c>
      <c r="C83" s="12" t="s">
        <v>271</v>
      </c>
      <c r="D83" s="16"/>
      <c r="E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G79:G82 G7:G7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K53"/>
  <sheetViews>
    <sheetView workbookViewId="0">
      <selection activeCell="F52" sqref="F52"/>
    </sheetView>
  </sheetViews>
  <sheetFormatPr defaultRowHeight="15" x14ac:dyDescent="0.25"/>
  <cols>
    <col min="2" max="2" width="60.85546875" customWidth="1"/>
    <col min="5" max="7" width="10.7109375" customWidth="1"/>
  </cols>
  <sheetData>
    <row r="2" spans="1:11" ht="15" customHeight="1" x14ac:dyDescent="0.25">
      <c r="A2" s="49" t="s">
        <v>272</v>
      </c>
      <c r="B2" s="49"/>
      <c r="C2" s="49"/>
      <c r="D2" s="49"/>
      <c r="E2" s="49"/>
      <c r="F2" s="49"/>
      <c r="G2" s="1"/>
      <c r="H2" s="1"/>
      <c r="I2" s="2"/>
      <c r="J2" s="2"/>
      <c r="K2" s="2"/>
    </row>
    <row r="3" spans="1:11" x14ac:dyDescent="0.25">
      <c r="A3" s="1"/>
      <c r="B3" s="1"/>
      <c r="C3" s="3"/>
      <c r="D3" s="1"/>
      <c r="E3" s="1"/>
      <c r="F3" s="1"/>
      <c r="G3" s="1"/>
      <c r="H3" s="1"/>
      <c r="I3" s="2"/>
      <c r="J3" s="2"/>
      <c r="K3" s="2"/>
    </row>
    <row r="4" spans="1:11" ht="37.5" customHeight="1" x14ac:dyDescent="0.25">
      <c r="A4" s="6" t="s">
        <v>95</v>
      </c>
      <c r="B4" s="6" t="s">
        <v>274</v>
      </c>
      <c r="C4" s="1"/>
      <c r="D4" s="1"/>
      <c r="E4" s="1"/>
      <c r="F4" s="1"/>
      <c r="G4" s="1"/>
      <c r="H4" s="1"/>
      <c r="I4" s="2"/>
      <c r="J4" s="2"/>
      <c r="K4" s="2"/>
    </row>
    <row r="5" spans="1:11" x14ac:dyDescent="0.25">
      <c r="A5" s="6"/>
      <c r="B5" s="6"/>
      <c r="C5" s="6"/>
      <c r="D5" s="1"/>
      <c r="E5" s="1"/>
      <c r="F5" s="1"/>
      <c r="G5" s="1"/>
      <c r="H5" s="1"/>
      <c r="I5" s="2"/>
      <c r="J5" s="2"/>
      <c r="K5" s="2"/>
    </row>
    <row r="6" spans="1:11" s="13" customFormat="1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</row>
    <row r="7" spans="1:11" ht="15" customHeight="1" x14ac:dyDescent="0.25">
      <c r="A7" s="9" t="s">
        <v>105</v>
      </c>
      <c r="B7" s="17" t="s">
        <v>17</v>
      </c>
      <c r="C7" s="10">
        <v>1200</v>
      </c>
      <c r="D7" s="14"/>
      <c r="E7" s="15"/>
      <c r="F7" s="15">
        <f>D7*E7</f>
        <v>0</v>
      </c>
      <c r="G7" s="15">
        <f>C7*F7</f>
        <v>0</v>
      </c>
    </row>
    <row r="8" spans="1:11" s="16" customFormat="1" ht="15" customHeight="1" x14ac:dyDescent="0.25">
      <c r="A8" s="9" t="s">
        <v>128</v>
      </c>
      <c r="B8" s="17" t="s">
        <v>15</v>
      </c>
      <c r="C8" s="10">
        <v>140</v>
      </c>
      <c r="D8" s="14"/>
      <c r="E8" s="15"/>
      <c r="F8" s="15">
        <f>D8*E8</f>
        <v>0</v>
      </c>
      <c r="G8" s="15">
        <f>C8*F8</f>
        <v>0</v>
      </c>
    </row>
    <row r="9" spans="1:11" s="16" customFormat="1" ht="14.25" customHeight="1" x14ac:dyDescent="0.25">
      <c r="A9" s="9" t="s">
        <v>129</v>
      </c>
      <c r="B9" s="17" t="s">
        <v>18</v>
      </c>
      <c r="C9" s="10">
        <v>140</v>
      </c>
      <c r="D9" s="14"/>
      <c r="E9" s="15"/>
      <c r="F9" s="15">
        <f t="shared" ref="F9:F11" si="0">D9*E9</f>
        <v>0</v>
      </c>
      <c r="G9" s="15">
        <f t="shared" ref="G9:G11" si="1">C9*F9</f>
        <v>0</v>
      </c>
    </row>
    <row r="10" spans="1:11" s="16" customFormat="1" ht="14.25" customHeight="1" x14ac:dyDescent="0.25">
      <c r="A10" s="9" t="s">
        <v>130</v>
      </c>
      <c r="B10" s="17" t="s">
        <v>16</v>
      </c>
      <c r="C10" s="10">
        <v>900</v>
      </c>
      <c r="D10" s="14"/>
      <c r="E10" s="15"/>
      <c r="F10" s="15">
        <f t="shared" si="0"/>
        <v>0</v>
      </c>
      <c r="G10" s="15">
        <f t="shared" si="1"/>
        <v>0</v>
      </c>
    </row>
    <row r="11" spans="1:11" s="16" customFormat="1" ht="14.25" customHeight="1" x14ac:dyDescent="0.25">
      <c r="A11" s="9" t="s">
        <v>134</v>
      </c>
      <c r="B11" s="17" t="s">
        <v>19</v>
      </c>
      <c r="C11" s="10">
        <v>900</v>
      </c>
      <c r="D11" s="14"/>
      <c r="E11" s="15"/>
      <c r="F11" s="15">
        <f t="shared" si="0"/>
        <v>0</v>
      </c>
      <c r="G11" s="15">
        <f t="shared" si="1"/>
        <v>0</v>
      </c>
    </row>
    <row r="12" spans="1:11" ht="15" customHeight="1" x14ac:dyDescent="0.25">
      <c r="A12" s="9" t="s">
        <v>135</v>
      </c>
      <c r="B12" s="17" t="s">
        <v>20</v>
      </c>
      <c r="C12" s="10">
        <v>100</v>
      </c>
      <c r="D12" s="14"/>
      <c r="E12" s="15"/>
      <c r="F12" s="15">
        <f>D12*E12</f>
        <v>0</v>
      </c>
      <c r="G12" s="15">
        <f>C12*F12</f>
        <v>0</v>
      </c>
    </row>
    <row r="13" spans="1:11" ht="15" customHeight="1" x14ac:dyDescent="0.25">
      <c r="A13" s="9" t="s">
        <v>136</v>
      </c>
      <c r="B13" s="17" t="s">
        <v>21</v>
      </c>
      <c r="C13" s="10">
        <v>60</v>
      </c>
      <c r="D13" s="14"/>
      <c r="E13" s="15"/>
      <c r="F13" s="15">
        <f>D13*E13</f>
        <v>0</v>
      </c>
      <c r="G13" s="15">
        <f>C13*F13</f>
        <v>0</v>
      </c>
    </row>
    <row r="14" spans="1:11" ht="15" customHeight="1" x14ac:dyDescent="0.25">
      <c r="A14" s="9" t="s">
        <v>137</v>
      </c>
      <c r="B14" s="17" t="s">
        <v>112</v>
      </c>
      <c r="C14" s="10">
        <v>75</v>
      </c>
      <c r="D14" s="14"/>
      <c r="E14" s="15"/>
      <c r="F14" s="15">
        <f t="shared" ref="F14:F16" si="2">D14*E14</f>
        <v>0</v>
      </c>
      <c r="G14" s="15">
        <f t="shared" ref="G14:G16" si="3">C14*F14</f>
        <v>0</v>
      </c>
    </row>
    <row r="15" spans="1:11" ht="14.25" customHeight="1" x14ac:dyDescent="0.25">
      <c r="A15" s="9" t="s">
        <v>138</v>
      </c>
      <c r="B15" s="25" t="s">
        <v>111</v>
      </c>
      <c r="C15" s="10">
        <v>5</v>
      </c>
      <c r="D15" s="14"/>
      <c r="E15" s="15"/>
      <c r="F15" s="15">
        <f t="shared" si="2"/>
        <v>0</v>
      </c>
      <c r="G15" s="15">
        <f t="shared" si="3"/>
        <v>0</v>
      </c>
    </row>
    <row r="16" spans="1:11" ht="13.5" customHeight="1" x14ac:dyDescent="0.25">
      <c r="A16" s="9" t="s">
        <v>139</v>
      </c>
      <c r="B16" s="17" t="s">
        <v>22</v>
      </c>
      <c r="C16" s="10">
        <v>60</v>
      </c>
      <c r="D16" s="14"/>
      <c r="E16" s="15"/>
      <c r="F16" s="15">
        <f t="shared" si="2"/>
        <v>0</v>
      </c>
      <c r="G16" s="15">
        <f t="shared" si="3"/>
        <v>0</v>
      </c>
    </row>
    <row r="17" spans="1:7" ht="13.5" customHeight="1" x14ac:dyDescent="0.25">
      <c r="A17" s="9" t="s">
        <v>140</v>
      </c>
      <c r="B17" s="17" t="s">
        <v>23</v>
      </c>
      <c r="C17" s="10">
        <v>40</v>
      </c>
      <c r="D17" s="14"/>
      <c r="E17" s="15"/>
      <c r="F17" s="15">
        <f>D17*E17</f>
        <v>0</v>
      </c>
      <c r="G17" s="15">
        <f>C17*F17</f>
        <v>0</v>
      </c>
    </row>
    <row r="18" spans="1:7" ht="13.5" customHeight="1" x14ac:dyDescent="0.25">
      <c r="A18" s="9" t="s">
        <v>141</v>
      </c>
      <c r="B18" s="17" t="s">
        <v>24</v>
      </c>
      <c r="C18" s="10">
        <v>80</v>
      </c>
      <c r="D18" s="14"/>
      <c r="E18" s="15"/>
      <c r="F18" s="15">
        <f>D18*E18</f>
        <v>0</v>
      </c>
      <c r="G18" s="15">
        <f>C18*F18</f>
        <v>0</v>
      </c>
    </row>
    <row r="19" spans="1:7" ht="13.5" customHeight="1" x14ac:dyDescent="0.25">
      <c r="A19" s="9" t="s">
        <v>142</v>
      </c>
      <c r="B19" s="17" t="s">
        <v>25</v>
      </c>
      <c r="C19" s="10">
        <v>40</v>
      </c>
      <c r="D19" s="14"/>
      <c r="E19" s="15"/>
      <c r="F19" s="15">
        <f t="shared" ref="F19:F21" si="4">D19*E19</f>
        <v>0</v>
      </c>
      <c r="G19" s="15">
        <f t="shared" ref="G19:G21" si="5">C19*F19</f>
        <v>0</v>
      </c>
    </row>
    <row r="20" spans="1:7" ht="12" customHeight="1" x14ac:dyDescent="0.25">
      <c r="A20" s="9" t="s">
        <v>143</v>
      </c>
      <c r="B20" s="17" t="s">
        <v>26</v>
      </c>
      <c r="C20" s="10">
        <v>90</v>
      </c>
      <c r="D20" s="14"/>
      <c r="E20" s="15"/>
      <c r="F20" s="15">
        <f t="shared" si="4"/>
        <v>0</v>
      </c>
      <c r="G20" s="15">
        <f t="shared" si="5"/>
        <v>0</v>
      </c>
    </row>
    <row r="21" spans="1:7" ht="13.5" customHeight="1" x14ac:dyDescent="0.25">
      <c r="A21" s="9" t="s">
        <v>144</v>
      </c>
      <c r="B21" s="17" t="s">
        <v>27</v>
      </c>
      <c r="C21" s="10">
        <v>5</v>
      </c>
      <c r="D21" s="14"/>
      <c r="E21" s="15"/>
      <c r="F21" s="15">
        <f t="shared" si="4"/>
        <v>0</v>
      </c>
      <c r="G21" s="15">
        <f t="shared" si="5"/>
        <v>0</v>
      </c>
    </row>
    <row r="22" spans="1:7" ht="13.5" customHeight="1" x14ac:dyDescent="0.25">
      <c r="A22" s="9" t="s">
        <v>145</v>
      </c>
      <c r="B22" s="17" t="s">
        <v>28</v>
      </c>
      <c r="C22" s="10">
        <v>140</v>
      </c>
      <c r="D22" s="14"/>
      <c r="E22" s="15"/>
      <c r="F22" s="15">
        <f>D22*E22</f>
        <v>0</v>
      </c>
      <c r="G22" s="15">
        <f>C22*F22</f>
        <v>0</v>
      </c>
    </row>
    <row r="23" spans="1:7" s="16" customFormat="1" ht="13.5" customHeight="1" x14ac:dyDescent="0.25">
      <c r="A23" s="9" t="s">
        <v>146</v>
      </c>
      <c r="B23" s="17" t="s">
        <v>63</v>
      </c>
      <c r="C23" s="10">
        <v>75</v>
      </c>
      <c r="D23" s="14"/>
      <c r="E23" s="15"/>
      <c r="F23" s="15">
        <f>D23*E23</f>
        <v>0</v>
      </c>
      <c r="G23" s="15">
        <f>C23*F23</f>
        <v>0</v>
      </c>
    </row>
    <row r="24" spans="1:7" s="16" customFormat="1" ht="13.5" customHeight="1" x14ac:dyDescent="0.25">
      <c r="A24" s="9" t="s">
        <v>147</v>
      </c>
      <c r="B24" s="17" t="s">
        <v>64</v>
      </c>
      <c r="C24" s="10">
        <v>80</v>
      </c>
      <c r="D24" s="14"/>
      <c r="E24" s="15"/>
      <c r="F24" s="15">
        <f t="shared" ref="F24:F28" si="6">D24*E24</f>
        <v>0</v>
      </c>
      <c r="G24" s="15">
        <f t="shared" ref="G24:G28" si="7">C24*F24</f>
        <v>0</v>
      </c>
    </row>
    <row r="25" spans="1:7" s="16" customFormat="1" ht="13.5" customHeight="1" x14ac:dyDescent="0.25">
      <c r="A25" s="9" t="s">
        <v>148</v>
      </c>
      <c r="B25" s="17" t="s">
        <v>65</v>
      </c>
      <c r="C25" s="10">
        <v>130</v>
      </c>
      <c r="D25" s="14"/>
      <c r="E25" s="15"/>
      <c r="F25" s="15">
        <f t="shared" si="6"/>
        <v>0</v>
      </c>
      <c r="G25" s="15">
        <f t="shared" si="7"/>
        <v>0</v>
      </c>
    </row>
    <row r="26" spans="1:7" s="16" customFormat="1" ht="13.5" customHeight="1" x14ac:dyDescent="0.25">
      <c r="A26" s="9" t="s">
        <v>149</v>
      </c>
      <c r="B26" s="17" t="s">
        <v>66</v>
      </c>
      <c r="C26" s="10">
        <v>90</v>
      </c>
      <c r="D26" s="14"/>
      <c r="E26" s="15"/>
      <c r="F26" s="15">
        <f t="shared" si="6"/>
        <v>0</v>
      </c>
      <c r="G26" s="15">
        <f t="shared" si="7"/>
        <v>0</v>
      </c>
    </row>
    <row r="27" spans="1:7" s="16" customFormat="1" ht="13.5" customHeight="1" x14ac:dyDescent="0.25">
      <c r="A27" s="9" t="s">
        <v>150</v>
      </c>
      <c r="B27" s="17" t="s">
        <v>11</v>
      </c>
      <c r="C27" s="10">
        <v>90</v>
      </c>
      <c r="D27" s="14"/>
      <c r="E27" s="15"/>
      <c r="F27" s="15">
        <f t="shared" si="6"/>
        <v>0</v>
      </c>
      <c r="G27" s="15">
        <f t="shared" si="7"/>
        <v>0</v>
      </c>
    </row>
    <row r="28" spans="1:7" s="16" customFormat="1" ht="13.5" customHeight="1" x14ac:dyDescent="0.25">
      <c r="A28" s="9" t="s">
        <v>151</v>
      </c>
      <c r="B28" s="17" t="s">
        <v>69</v>
      </c>
      <c r="C28" s="10">
        <v>60</v>
      </c>
      <c r="D28" s="14"/>
      <c r="E28" s="15"/>
      <c r="F28" s="15">
        <f t="shared" si="6"/>
        <v>0</v>
      </c>
      <c r="G28" s="15">
        <f t="shared" si="7"/>
        <v>0</v>
      </c>
    </row>
    <row r="29" spans="1:7" s="16" customFormat="1" ht="13.5" customHeight="1" x14ac:dyDescent="0.25">
      <c r="A29" s="9" t="s">
        <v>152</v>
      </c>
      <c r="B29" s="17" t="s">
        <v>67</v>
      </c>
      <c r="C29" s="10">
        <v>20</v>
      </c>
      <c r="D29" s="14"/>
      <c r="E29" s="15"/>
      <c r="F29" s="15">
        <f>D29*E29</f>
        <v>0</v>
      </c>
      <c r="G29" s="15">
        <f>C29*F29</f>
        <v>0</v>
      </c>
    </row>
    <row r="30" spans="1:7" s="16" customFormat="1" ht="13.5" customHeight="1" x14ac:dyDescent="0.25">
      <c r="A30" s="9" t="s">
        <v>153</v>
      </c>
      <c r="B30" s="17" t="s">
        <v>68</v>
      </c>
      <c r="C30" s="10">
        <v>3</v>
      </c>
      <c r="D30" s="14"/>
      <c r="E30" s="15"/>
      <c r="F30" s="15">
        <f>D30*E30</f>
        <v>0</v>
      </c>
      <c r="G30" s="15">
        <f>C30*F30</f>
        <v>0</v>
      </c>
    </row>
    <row r="31" spans="1:7" ht="13.5" customHeight="1" x14ac:dyDescent="0.25">
      <c r="A31" s="9" t="s">
        <v>154</v>
      </c>
      <c r="B31" s="17" t="s">
        <v>125</v>
      </c>
      <c r="C31" s="10">
        <v>120</v>
      </c>
      <c r="D31" s="14"/>
      <c r="E31" s="15"/>
      <c r="F31" s="15">
        <f t="shared" ref="F31:F33" si="8">D31*E31</f>
        <v>0</v>
      </c>
      <c r="G31" s="15">
        <f t="shared" ref="G31:G33" si="9">C31*F31</f>
        <v>0</v>
      </c>
    </row>
    <row r="32" spans="1:7" ht="13.5" customHeight="1" x14ac:dyDescent="0.25">
      <c r="A32" s="9" t="s">
        <v>155</v>
      </c>
      <c r="B32" s="17" t="s">
        <v>70</v>
      </c>
      <c r="C32" s="10">
        <v>2</v>
      </c>
      <c r="D32" s="14"/>
      <c r="E32" s="15"/>
      <c r="F32" s="15">
        <f t="shared" si="8"/>
        <v>0</v>
      </c>
      <c r="G32" s="15">
        <f t="shared" si="9"/>
        <v>0</v>
      </c>
    </row>
    <row r="33" spans="1:7" ht="13.5" customHeight="1" x14ac:dyDescent="0.25">
      <c r="A33" s="9" t="s">
        <v>156</v>
      </c>
      <c r="B33" s="17" t="s">
        <v>71</v>
      </c>
      <c r="C33" s="10">
        <v>20</v>
      </c>
      <c r="D33" s="14"/>
      <c r="E33" s="15"/>
      <c r="F33" s="15">
        <f t="shared" si="8"/>
        <v>0</v>
      </c>
      <c r="G33" s="15">
        <f t="shared" si="9"/>
        <v>0</v>
      </c>
    </row>
    <row r="34" spans="1:7" ht="13.15" customHeight="1" x14ac:dyDescent="0.25">
      <c r="A34" s="9" t="s">
        <v>157</v>
      </c>
      <c r="B34" s="17" t="s">
        <v>72</v>
      </c>
      <c r="C34" s="10">
        <v>2</v>
      </c>
      <c r="D34" s="14"/>
      <c r="E34" s="15"/>
      <c r="F34" s="15">
        <f>D34*E34</f>
        <v>0</v>
      </c>
      <c r="G34" s="15">
        <f>C34*F34</f>
        <v>0</v>
      </c>
    </row>
    <row r="35" spans="1:7" x14ac:dyDescent="0.25">
      <c r="A35" s="9" t="s">
        <v>158</v>
      </c>
      <c r="B35" s="17" t="s">
        <v>7</v>
      </c>
      <c r="C35" s="10">
        <v>70</v>
      </c>
      <c r="D35" s="14"/>
      <c r="E35" s="15"/>
      <c r="F35" s="15">
        <f>D35*E35</f>
        <v>0</v>
      </c>
      <c r="G35" s="15">
        <f>C35*F35</f>
        <v>0</v>
      </c>
    </row>
    <row r="36" spans="1:7" x14ac:dyDescent="0.25">
      <c r="A36" s="9" t="s">
        <v>159</v>
      </c>
      <c r="B36" s="17" t="s">
        <v>8</v>
      </c>
      <c r="C36" s="10">
        <v>90</v>
      </c>
      <c r="D36" s="14"/>
      <c r="E36" s="15"/>
      <c r="F36" s="15">
        <f t="shared" ref="F36:F37" si="10">D36*E36</f>
        <v>0</v>
      </c>
      <c r="G36" s="15">
        <f t="shared" ref="G36:G37" si="11">C36*F36</f>
        <v>0</v>
      </c>
    </row>
    <row r="37" spans="1:7" x14ac:dyDescent="0.25">
      <c r="A37" s="9" t="s">
        <v>160</v>
      </c>
      <c r="B37" s="17" t="s">
        <v>9</v>
      </c>
      <c r="C37" s="10">
        <v>2</v>
      </c>
      <c r="D37" s="14"/>
      <c r="E37" s="15"/>
      <c r="F37" s="15">
        <f t="shared" si="10"/>
        <v>0</v>
      </c>
      <c r="G37" s="15">
        <f t="shared" si="11"/>
        <v>0</v>
      </c>
    </row>
    <row r="38" spans="1:7" x14ac:dyDescent="0.25">
      <c r="A38" s="9" t="s">
        <v>161</v>
      </c>
      <c r="B38" s="17" t="s">
        <v>10</v>
      </c>
      <c r="C38" s="10">
        <v>15</v>
      </c>
      <c r="D38" s="14"/>
      <c r="E38" s="15"/>
      <c r="F38" s="15">
        <f>D38*E38</f>
        <v>0</v>
      </c>
      <c r="G38" s="15">
        <f>C38*F38</f>
        <v>0</v>
      </c>
    </row>
    <row r="39" spans="1:7" x14ac:dyDescent="0.25">
      <c r="A39" s="9" t="s">
        <v>162</v>
      </c>
      <c r="B39" s="17" t="s">
        <v>101</v>
      </c>
      <c r="C39" s="10">
        <v>15</v>
      </c>
      <c r="D39" s="14"/>
      <c r="E39" s="15"/>
      <c r="F39" s="15">
        <f>D39*E39</f>
        <v>0</v>
      </c>
      <c r="G39" s="15">
        <f>C39*F39</f>
        <v>0</v>
      </c>
    </row>
    <row r="40" spans="1:7" s="16" customFormat="1" x14ac:dyDescent="0.25">
      <c r="A40" s="9" t="s">
        <v>163</v>
      </c>
      <c r="B40" s="17" t="s">
        <v>102</v>
      </c>
      <c r="C40" s="10">
        <v>2</v>
      </c>
      <c r="D40" s="14"/>
      <c r="E40" s="15"/>
      <c r="F40" s="15">
        <f t="shared" ref="F40:F42" si="12">D40*E40</f>
        <v>0</v>
      </c>
      <c r="G40" s="15">
        <f t="shared" ref="G40:G42" si="13">C40*F40</f>
        <v>0</v>
      </c>
    </row>
    <row r="41" spans="1:7" s="16" customFormat="1" x14ac:dyDescent="0.25">
      <c r="A41" s="9" t="s">
        <v>164</v>
      </c>
      <c r="B41" s="17" t="s">
        <v>124</v>
      </c>
      <c r="C41" s="10">
        <v>300</v>
      </c>
      <c r="D41" s="14"/>
      <c r="E41" s="15"/>
      <c r="F41" s="15">
        <f t="shared" si="12"/>
        <v>0</v>
      </c>
      <c r="G41" s="15">
        <f t="shared" si="13"/>
        <v>0</v>
      </c>
    </row>
    <row r="42" spans="1:7" s="16" customFormat="1" x14ac:dyDescent="0.25">
      <c r="A42" s="9" t="s">
        <v>165</v>
      </c>
      <c r="B42" s="37" t="s">
        <v>117</v>
      </c>
      <c r="C42" s="10">
        <v>4</v>
      </c>
      <c r="D42" s="14"/>
      <c r="E42" s="15"/>
      <c r="F42" s="15">
        <f t="shared" si="12"/>
        <v>0</v>
      </c>
      <c r="G42" s="15">
        <f t="shared" si="13"/>
        <v>0</v>
      </c>
    </row>
    <row r="43" spans="1:7" s="16" customFormat="1" x14ac:dyDescent="0.25">
      <c r="A43" s="9" t="s">
        <v>166</v>
      </c>
      <c r="B43" s="37" t="s">
        <v>118</v>
      </c>
      <c r="C43" s="10">
        <v>4</v>
      </c>
      <c r="D43" s="14"/>
      <c r="E43" s="15"/>
      <c r="F43" s="15">
        <f>D43*E43</f>
        <v>0</v>
      </c>
      <c r="G43" s="15">
        <f>C43*F43</f>
        <v>0</v>
      </c>
    </row>
    <row r="44" spans="1:7" s="16" customFormat="1" x14ac:dyDescent="0.25">
      <c r="A44" s="9" t="s">
        <v>167</v>
      </c>
      <c r="B44" s="37" t="s">
        <v>119</v>
      </c>
      <c r="C44" s="10">
        <v>4</v>
      </c>
      <c r="D44" s="14"/>
      <c r="E44" s="15"/>
      <c r="F44" s="15">
        <f>D44*E44</f>
        <v>0</v>
      </c>
      <c r="G44" s="15">
        <f>C44*F44</f>
        <v>0</v>
      </c>
    </row>
    <row r="45" spans="1:7" s="16" customFormat="1" x14ac:dyDescent="0.25">
      <c r="A45" s="9" t="s">
        <v>168</v>
      </c>
      <c r="B45" s="37" t="s">
        <v>120</v>
      </c>
      <c r="C45" s="10">
        <v>250</v>
      </c>
      <c r="D45" s="14"/>
      <c r="E45" s="15"/>
      <c r="F45" s="15">
        <f t="shared" ref="F45:F47" si="14">D45*E45</f>
        <v>0</v>
      </c>
      <c r="G45" s="15">
        <f t="shared" ref="G45:G47" si="15">C45*F45</f>
        <v>0</v>
      </c>
    </row>
    <row r="46" spans="1:7" s="16" customFormat="1" x14ac:dyDescent="0.25">
      <c r="A46" s="9" t="s">
        <v>169</v>
      </c>
      <c r="B46" s="37" t="s">
        <v>121</v>
      </c>
      <c r="C46" s="10">
        <v>250</v>
      </c>
      <c r="D46" s="14"/>
      <c r="E46" s="15"/>
      <c r="F46" s="15">
        <f t="shared" si="14"/>
        <v>0</v>
      </c>
      <c r="G46" s="15">
        <f t="shared" si="15"/>
        <v>0</v>
      </c>
    </row>
    <row r="47" spans="1:7" s="16" customFormat="1" x14ac:dyDescent="0.25">
      <c r="A47" s="9" t="s">
        <v>170</v>
      </c>
      <c r="B47" s="37" t="s">
        <v>122</v>
      </c>
      <c r="C47" s="10">
        <v>250</v>
      </c>
      <c r="D47" s="14"/>
      <c r="E47" s="15"/>
      <c r="F47" s="15">
        <f t="shared" si="14"/>
        <v>0</v>
      </c>
      <c r="G47" s="15">
        <f t="shared" si="15"/>
        <v>0</v>
      </c>
    </row>
    <row r="48" spans="1:7" x14ac:dyDescent="0.25">
      <c r="A48" s="31"/>
      <c r="B48" s="11"/>
      <c r="C48" s="11"/>
      <c r="D48" s="11"/>
      <c r="E48" s="11"/>
      <c r="F48" s="11"/>
      <c r="G48" s="11"/>
    </row>
    <row r="49" spans="2:11" x14ac:dyDescent="0.25">
      <c r="B49" s="12"/>
      <c r="C49" s="12"/>
      <c r="D49" s="12"/>
      <c r="E49" s="45" t="s">
        <v>278</v>
      </c>
      <c r="F49" s="46"/>
      <c r="G49" s="48">
        <f>SUM(G7:G48)</f>
        <v>0</v>
      </c>
      <c r="H49" s="12"/>
      <c r="I49" s="12"/>
      <c r="J49" s="12"/>
      <c r="K49" s="12"/>
    </row>
    <row r="50" spans="2:11" x14ac:dyDescent="0.25">
      <c r="B50" s="12"/>
      <c r="C50" s="12"/>
      <c r="D50" s="12"/>
      <c r="E50" s="45" t="s">
        <v>279</v>
      </c>
      <c r="F50" s="16"/>
      <c r="G50" s="48">
        <f>G49*2</f>
        <v>0</v>
      </c>
      <c r="H50" s="12"/>
      <c r="I50" s="12"/>
      <c r="J50" s="12"/>
      <c r="K50" s="12"/>
    </row>
    <row r="51" spans="2:11" s="16" customFormat="1" x14ac:dyDescent="0.25">
      <c r="B51" s="12"/>
      <c r="C51" s="12"/>
      <c r="D51" s="12"/>
      <c r="E51" s="45"/>
      <c r="G51" s="47"/>
      <c r="H51" s="12"/>
      <c r="I51" s="12"/>
      <c r="J51" s="12"/>
      <c r="K51" s="12"/>
    </row>
    <row r="52" spans="2:11" s="16" customFormat="1" x14ac:dyDescent="0.25">
      <c r="B52" s="12"/>
      <c r="C52" s="12"/>
      <c r="D52" s="12"/>
      <c r="E52" s="45"/>
      <c r="G52" s="47"/>
      <c r="H52" s="12"/>
      <c r="I52" s="12"/>
      <c r="J52" s="12"/>
      <c r="K52" s="12"/>
    </row>
    <row r="53" spans="2:11" x14ac:dyDescent="0.25">
      <c r="B53" s="12" t="s">
        <v>3</v>
      </c>
      <c r="C53" s="12" t="s">
        <v>271</v>
      </c>
      <c r="D53" s="12"/>
      <c r="E53" s="12"/>
      <c r="G53" s="12"/>
      <c r="H53" s="12"/>
      <c r="I53" s="12"/>
      <c r="J53" s="12"/>
      <c r="K53" s="12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WVH7:WVI34 IV7:IW34 SR7:SS34 ACN7:ACO34 AMJ7:AMK34 AWF7:AWG34 BGB7:BGC34 BPX7:BPY34 BZT7:BZU34 CJP7:CJQ34 CTL7:CTM34 DDH7:DDI34 DND7:DNE34 DWZ7:DXA34 EGV7:EGW34 EQR7:EQS34 FAN7:FAO34 FKJ7:FKK34 FUF7:FUG34 GEB7:GEC34 GNX7:GNY34 GXT7:GXU34 HHP7:HHQ34 HRL7:HRM34 IBH7:IBI34 ILD7:ILE34 IUZ7:IVA34 JEV7:JEW34 JOR7:JOS34 JYN7:JYO34 KIJ7:KIK34 KSF7:KSG34 LCB7:LCC34 LLX7:LLY34 LVT7:LVU34 MFP7:MFQ34 MPL7:MPM34 MZH7:MZI34 NJD7:NJE34 NSZ7:NTA34 OCV7:OCW34 OMR7:OMS34 OWN7:OWO34 PGJ7:PGK34 PQF7:PQG34 QAB7:QAC34 QJX7:QJY34 QTT7:QTU34 RDP7:RDQ34 RNL7:RNM34 RXH7:RXI34 SHD7:SHE34 SQZ7:SRA34 TAV7:TAW34 TKR7:TKS34 TUN7:TUO34 UEJ7:UEK34 UOF7:UOG34 UYB7:UYC34 VHX7:VHY34 VRT7:VRU34 WBP7:WBQ34 WLL7:WLM34 G49:G52 G7:G4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K60"/>
  <sheetViews>
    <sheetView workbookViewId="0">
      <selection activeCell="F58" sqref="F58"/>
    </sheetView>
  </sheetViews>
  <sheetFormatPr defaultColWidth="9.140625" defaultRowHeight="15" x14ac:dyDescent="0.25"/>
  <cols>
    <col min="1" max="1" width="9.140625" style="16"/>
    <col min="2" max="2" width="49" style="16" customWidth="1"/>
    <col min="3" max="4" width="9.140625" style="16"/>
    <col min="5" max="7" width="10.7109375" style="16" customWidth="1"/>
    <col min="8" max="16384" width="9.140625" style="16"/>
  </cols>
  <sheetData>
    <row r="2" spans="1:11" ht="15" customHeight="1" x14ac:dyDescent="0.25">
      <c r="A2" s="49" t="s">
        <v>272</v>
      </c>
      <c r="B2" s="49"/>
      <c r="C2" s="49"/>
      <c r="D2" s="49"/>
      <c r="E2" s="49"/>
      <c r="F2" s="49"/>
      <c r="G2" s="18"/>
      <c r="H2" s="18"/>
      <c r="I2" s="2"/>
      <c r="J2" s="2"/>
      <c r="K2" s="2"/>
    </row>
    <row r="3" spans="1:11" x14ac:dyDescent="0.25">
      <c r="A3" s="18"/>
      <c r="B3" s="18"/>
      <c r="C3" s="19"/>
      <c r="D3" s="18"/>
      <c r="E3" s="18"/>
      <c r="F3" s="18"/>
      <c r="G3" s="18"/>
      <c r="H3" s="18"/>
      <c r="I3" s="2"/>
      <c r="J3" s="2"/>
      <c r="K3" s="2"/>
    </row>
    <row r="4" spans="1:11" ht="30" customHeight="1" x14ac:dyDescent="0.25">
      <c r="A4" s="6" t="s">
        <v>97</v>
      </c>
      <c r="B4" s="6" t="s">
        <v>273</v>
      </c>
      <c r="C4" s="18"/>
      <c r="D4" s="18"/>
      <c r="E4" s="18"/>
      <c r="F4" s="18"/>
      <c r="G4" s="18"/>
      <c r="H4" s="18"/>
      <c r="I4" s="2"/>
      <c r="J4" s="2"/>
      <c r="K4" s="2"/>
    </row>
    <row r="5" spans="1:11" x14ac:dyDescent="0.25">
      <c r="A5" s="6"/>
      <c r="B5" s="6"/>
      <c r="C5" s="6"/>
      <c r="D5" s="18"/>
      <c r="E5" s="18"/>
      <c r="F5" s="18"/>
      <c r="G5" s="18"/>
      <c r="H5" s="18"/>
      <c r="I5" s="2"/>
      <c r="J5" s="2"/>
      <c r="K5" s="2"/>
    </row>
    <row r="6" spans="1:11" s="13" customFormat="1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</row>
    <row r="7" spans="1:11" x14ac:dyDescent="0.25">
      <c r="A7" s="9" t="s">
        <v>105</v>
      </c>
      <c r="B7" s="17" t="s">
        <v>29</v>
      </c>
      <c r="C7" s="10">
        <v>25</v>
      </c>
      <c r="D7" s="14"/>
      <c r="E7" s="15"/>
      <c r="F7" s="15">
        <f>D7*E7</f>
        <v>0</v>
      </c>
      <c r="G7" s="15">
        <f>C7*F7</f>
        <v>0</v>
      </c>
    </row>
    <row r="8" spans="1:11" x14ac:dyDescent="0.25">
      <c r="A8" s="9" t="s">
        <v>128</v>
      </c>
      <c r="B8" s="17" t="s">
        <v>30</v>
      </c>
      <c r="C8" s="10">
        <v>15</v>
      </c>
      <c r="D8" s="14"/>
      <c r="E8" s="15"/>
      <c r="F8" s="15">
        <f>D8*E8</f>
        <v>0</v>
      </c>
      <c r="G8" s="15">
        <f>C8*F8</f>
        <v>0</v>
      </c>
    </row>
    <row r="9" spans="1:11" x14ac:dyDescent="0.25">
      <c r="A9" s="9" t="s">
        <v>129</v>
      </c>
      <c r="B9" s="17" t="s">
        <v>31</v>
      </c>
      <c r="C9" s="10">
        <v>950</v>
      </c>
      <c r="D9" s="14"/>
      <c r="E9" s="15"/>
      <c r="F9" s="15">
        <f t="shared" ref="F9:F11" si="0">D9*E9</f>
        <v>0</v>
      </c>
      <c r="G9" s="15">
        <f t="shared" ref="G9:G11" si="1">C9*F9</f>
        <v>0</v>
      </c>
    </row>
    <row r="10" spans="1:11" x14ac:dyDescent="0.25">
      <c r="A10" s="9" t="s">
        <v>130</v>
      </c>
      <c r="B10" s="17" t="s">
        <v>32</v>
      </c>
      <c r="C10" s="10">
        <v>30</v>
      </c>
      <c r="D10" s="14"/>
      <c r="E10" s="15"/>
      <c r="F10" s="15">
        <f t="shared" si="0"/>
        <v>0</v>
      </c>
      <c r="G10" s="15">
        <f t="shared" si="1"/>
        <v>0</v>
      </c>
    </row>
    <row r="11" spans="1:11" x14ac:dyDescent="0.25">
      <c r="A11" s="9" t="s">
        <v>134</v>
      </c>
      <c r="B11" s="9" t="s">
        <v>33</v>
      </c>
      <c r="C11" s="10">
        <v>1000</v>
      </c>
      <c r="D11" s="14"/>
      <c r="E11" s="15"/>
      <c r="F11" s="15">
        <f t="shared" si="0"/>
        <v>0</v>
      </c>
      <c r="G11" s="15">
        <f t="shared" si="1"/>
        <v>0</v>
      </c>
    </row>
    <row r="12" spans="1:11" x14ac:dyDescent="0.25">
      <c r="A12" s="9" t="s">
        <v>135</v>
      </c>
      <c r="B12" s="17" t="s">
        <v>34</v>
      </c>
      <c r="C12" s="10">
        <v>600</v>
      </c>
      <c r="D12" s="14"/>
      <c r="E12" s="15"/>
      <c r="F12" s="15">
        <f>D12*E12</f>
        <v>0</v>
      </c>
      <c r="G12" s="15">
        <f>C12*F12</f>
        <v>0</v>
      </c>
    </row>
    <row r="13" spans="1:11" x14ac:dyDescent="0.25">
      <c r="A13" s="9" t="s">
        <v>136</v>
      </c>
      <c r="B13" s="17" t="s">
        <v>35</v>
      </c>
      <c r="C13" s="10">
        <v>600</v>
      </c>
      <c r="D13" s="14"/>
      <c r="E13" s="15"/>
      <c r="F13" s="15">
        <f>D13*E13</f>
        <v>0</v>
      </c>
      <c r="G13" s="15">
        <f>C13*F13</f>
        <v>0</v>
      </c>
    </row>
    <row r="14" spans="1:11" x14ac:dyDescent="0.25">
      <c r="A14" s="9" t="s">
        <v>137</v>
      </c>
      <c r="B14" s="17" t="s">
        <v>36</v>
      </c>
      <c r="C14" s="10">
        <v>2</v>
      </c>
      <c r="D14" s="14"/>
      <c r="E14" s="15"/>
      <c r="F14" s="15">
        <f t="shared" ref="F14:F16" si="2">D14*E14</f>
        <v>0</v>
      </c>
      <c r="G14" s="15">
        <f t="shared" ref="G14:G16" si="3">C14*F14</f>
        <v>0</v>
      </c>
    </row>
    <row r="15" spans="1:11" x14ac:dyDescent="0.25">
      <c r="A15" s="9" t="s">
        <v>138</v>
      </c>
      <c r="B15" s="17" t="s">
        <v>37</v>
      </c>
      <c r="C15" s="10">
        <v>450</v>
      </c>
      <c r="D15" s="14"/>
      <c r="E15" s="15"/>
      <c r="F15" s="15">
        <f t="shared" si="2"/>
        <v>0</v>
      </c>
      <c r="G15" s="15">
        <f t="shared" si="3"/>
        <v>0</v>
      </c>
    </row>
    <row r="16" spans="1:11" x14ac:dyDescent="0.25">
      <c r="A16" s="9" t="s">
        <v>139</v>
      </c>
      <c r="B16" s="9" t="s">
        <v>38</v>
      </c>
      <c r="C16" s="10">
        <v>2</v>
      </c>
      <c r="D16" s="14"/>
      <c r="E16" s="15"/>
      <c r="F16" s="15">
        <f t="shared" si="2"/>
        <v>0</v>
      </c>
      <c r="G16" s="15">
        <f t="shared" si="3"/>
        <v>0</v>
      </c>
    </row>
    <row r="17" spans="1:7" x14ac:dyDescent="0.25">
      <c r="A17" s="9" t="s">
        <v>140</v>
      </c>
      <c r="B17" s="9" t="s">
        <v>39</v>
      </c>
      <c r="C17" s="10">
        <v>2</v>
      </c>
      <c r="D17" s="14"/>
      <c r="E17" s="15"/>
      <c r="F17" s="15">
        <f>D17*E17</f>
        <v>0</v>
      </c>
      <c r="G17" s="15">
        <f>C17*F17</f>
        <v>0</v>
      </c>
    </row>
    <row r="18" spans="1:7" x14ac:dyDescent="0.25">
      <c r="A18" s="9" t="s">
        <v>141</v>
      </c>
      <c r="B18" s="17" t="s">
        <v>40</v>
      </c>
      <c r="C18" s="10">
        <v>2</v>
      </c>
      <c r="D18" s="14"/>
      <c r="E18" s="15"/>
      <c r="F18" s="15">
        <f>D18*E18</f>
        <v>0</v>
      </c>
      <c r="G18" s="15">
        <f>C18*F18</f>
        <v>0</v>
      </c>
    </row>
    <row r="19" spans="1:7" x14ac:dyDescent="0.25">
      <c r="A19" s="9" t="s">
        <v>142</v>
      </c>
      <c r="B19" s="17" t="s">
        <v>41</v>
      </c>
      <c r="C19" s="10">
        <v>2</v>
      </c>
      <c r="D19" s="14"/>
      <c r="E19" s="15"/>
      <c r="F19" s="15">
        <f t="shared" ref="F19:F21" si="4">D19*E19</f>
        <v>0</v>
      </c>
      <c r="G19" s="15">
        <f t="shared" ref="G19:G21" si="5">C19*F19</f>
        <v>0</v>
      </c>
    </row>
    <row r="20" spans="1:7" x14ac:dyDescent="0.25">
      <c r="A20" s="9" t="s">
        <v>143</v>
      </c>
      <c r="B20" s="17" t="s">
        <v>42</v>
      </c>
      <c r="C20" s="10">
        <v>900</v>
      </c>
      <c r="D20" s="14"/>
      <c r="E20" s="15"/>
      <c r="F20" s="15">
        <f t="shared" si="4"/>
        <v>0</v>
      </c>
      <c r="G20" s="15">
        <f t="shared" si="5"/>
        <v>0</v>
      </c>
    </row>
    <row r="21" spans="1:7" x14ac:dyDescent="0.25">
      <c r="A21" s="9" t="s">
        <v>144</v>
      </c>
      <c r="B21" s="17" t="s">
        <v>43</v>
      </c>
      <c r="C21" s="10">
        <v>900</v>
      </c>
      <c r="D21" s="14"/>
      <c r="E21" s="15"/>
      <c r="F21" s="15">
        <f t="shared" si="4"/>
        <v>0</v>
      </c>
      <c r="G21" s="15">
        <f t="shared" si="5"/>
        <v>0</v>
      </c>
    </row>
    <row r="22" spans="1:7" x14ac:dyDescent="0.25">
      <c r="A22" s="9" t="s">
        <v>145</v>
      </c>
      <c r="B22" s="9" t="s">
        <v>44</v>
      </c>
      <c r="C22" s="10">
        <v>800</v>
      </c>
      <c r="D22" s="14"/>
      <c r="E22" s="15"/>
      <c r="F22" s="15">
        <f>D22*E22</f>
        <v>0</v>
      </c>
      <c r="G22" s="15">
        <f>C22*F22</f>
        <v>0</v>
      </c>
    </row>
    <row r="23" spans="1:7" x14ac:dyDescent="0.25">
      <c r="A23" s="9" t="s">
        <v>146</v>
      </c>
      <c r="B23" s="9" t="s">
        <v>45</v>
      </c>
      <c r="C23" s="10">
        <v>30</v>
      </c>
      <c r="D23" s="14"/>
      <c r="E23" s="15"/>
      <c r="F23" s="15">
        <f>D23*E23</f>
        <v>0</v>
      </c>
      <c r="G23" s="15">
        <f>C23*F23</f>
        <v>0</v>
      </c>
    </row>
    <row r="24" spans="1:7" x14ac:dyDescent="0.25">
      <c r="A24" s="9" t="s">
        <v>147</v>
      </c>
      <c r="B24" s="17" t="s">
        <v>46</v>
      </c>
      <c r="C24" s="10">
        <v>3</v>
      </c>
      <c r="D24" s="14"/>
      <c r="E24" s="15"/>
      <c r="F24" s="15">
        <f t="shared" ref="F24:F28" si="6">D24*E24</f>
        <v>0</v>
      </c>
      <c r="G24" s="15">
        <f t="shared" ref="G24:G28" si="7">C24*F24</f>
        <v>0</v>
      </c>
    </row>
    <row r="25" spans="1:7" x14ac:dyDescent="0.25">
      <c r="A25" s="9" t="s">
        <v>148</v>
      </c>
      <c r="B25" s="17" t="s">
        <v>47</v>
      </c>
      <c r="C25" s="10">
        <v>40</v>
      </c>
      <c r="D25" s="14"/>
      <c r="E25" s="15"/>
      <c r="F25" s="15">
        <f t="shared" si="6"/>
        <v>0</v>
      </c>
      <c r="G25" s="15">
        <f t="shared" si="7"/>
        <v>0</v>
      </c>
    </row>
    <row r="26" spans="1:7" x14ac:dyDescent="0.25">
      <c r="A26" s="9" t="s">
        <v>149</v>
      </c>
      <c r="B26" s="17" t="s">
        <v>48</v>
      </c>
      <c r="C26" s="10">
        <v>2</v>
      </c>
      <c r="D26" s="14"/>
      <c r="E26" s="15"/>
      <c r="F26" s="15">
        <f t="shared" si="6"/>
        <v>0</v>
      </c>
      <c r="G26" s="15">
        <f t="shared" si="7"/>
        <v>0</v>
      </c>
    </row>
    <row r="27" spans="1:7" x14ac:dyDescent="0.25">
      <c r="A27" s="9" t="s">
        <v>150</v>
      </c>
      <c r="B27" s="9" t="s">
        <v>23</v>
      </c>
      <c r="C27" s="10">
        <v>20</v>
      </c>
      <c r="D27" s="14"/>
      <c r="E27" s="15"/>
      <c r="F27" s="15">
        <f t="shared" si="6"/>
        <v>0</v>
      </c>
      <c r="G27" s="15">
        <f t="shared" si="7"/>
        <v>0</v>
      </c>
    </row>
    <row r="28" spans="1:7" x14ac:dyDescent="0.25">
      <c r="A28" s="9" t="s">
        <v>151</v>
      </c>
      <c r="B28" s="9" t="s">
        <v>49</v>
      </c>
      <c r="C28" s="10">
        <v>750</v>
      </c>
      <c r="D28" s="14"/>
      <c r="E28" s="15"/>
      <c r="F28" s="15">
        <f t="shared" si="6"/>
        <v>0</v>
      </c>
      <c r="G28" s="15">
        <f t="shared" si="7"/>
        <v>0</v>
      </c>
    </row>
    <row r="29" spans="1:7" x14ac:dyDescent="0.25">
      <c r="A29" s="9" t="s">
        <v>152</v>
      </c>
      <c r="B29" s="17" t="s">
        <v>50</v>
      </c>
      <c r="C29" s="10">
        <v>750</v>
      </c>
      <c r="D29" s="14"/>
      <c r="E29" s="15"/>
      <c r="F29" s="15">
        <f>D29*E29</f>
        <v>0</v>
      </c>
      <c r="G29" s="15">
        <f>C29*F29</f>
        <v>0</v>
      </c>
    </row>
    <row r="30" spans="1:7" x14ac:dyDescent="0.25">
      <c r="A30" s="9" t="s">
        <v>153</v>
      </c>
      <c r="B30" s="17" t="s">
        <v>22</v>
      </c>
      <c r="C30" s="10">
        <v>10</v>
      </c>
      <c r="D30" s="14"/>
      <c r="E30" s="15"/>
      <c r="F30" s="15">
        <f>D30*E30</f>
        <v>0</v>
      </c>
      <c r="G30" s="15">
        <f>C30*F30</f>
        <v>0</v>
      </c>
    </row>
    <row r="31" spans="1:7" x14ac:dyDescent="0.25">
      <c r="A31" s="9" t="s">
        <v>154</v>
      </c>
      <c r="B31" s="17" t="s">
        <v>51</v>
      </c>
      <c r="C31" s="10">
        <v>750</v>
      </c>
      <c r="D31" s="14"/>
      <c r="E31" s="15"/>
      <c r="F31" s="15">
        <f t="shared" ref="F31:F33" si="8">D31*E31</f>
        <v>0</v>
      </c>
      <c r="G31" s="15">
        <f t="shared" ref="G31:G33" si="9">C31*F31</f>
        <v>0</v>
      </c>
    </row>
    <row r="32" spans="1:7" x14ac:dyDescent="0.25">
      <c r="A32" s="9" t="s">
        <v>155</v>
      </c>
      <c r="B32" s="9" t="s">
        <v>21</v>
      </c>
      <c r="C32" s="10">
        <v>240</v>
      </c>
      <c r="D32" s="14"/>
      <c r="E32" s="15"/>
      <c r="F32" s="15">
        <f t="shared" si="8"/>
        <v>0</v>
      </c>
      <c r="G32" s="15">
        <f t="shared" si="9"/>
        <v>0</v>
      </c>
    </row>
    <row r="33" spans="1:7" x14ac:dyDescent="0.25">
      <c r="A33" s="9" t="s">
        <v>156</v>
      </c>
      <c r="B33" s="17" t="s">
        <v>52</v>
      </c>
      <c r="C33" s="10">
        <v>620</v>
      </c>
      <c r="D33" s="14"/>
      <c r="E33" s="15"/>
      <c r="F33" s="15">
        <f t="shared" si="8"/>
        <v>0</v>
      </c>
      <c r="G33" s="15">
        <f t="shared" si="9"/>
        <v>0</v>
      </c>
    </row>
    <row r="34" spans="1:7" x14ac:dyDescent="0.25">
      <c r="A34" s="9" t="s">
        <v>157</v>
      </c>
      <c r="B34" s="17" t="s">
        <v>53</v>
      </c>
      <c r="C34" s="10">
        <v>1300</v>
      </c>
      <c r="D34" s="14"/>
      <c r="E34" s="15"/>
      <c r="F34" s="15">
        <f>D34*E34</f>
        <v>0</v>
      </c>
      <c r="G34" s="15">
        <f>C34*F34</f>
        <v>0</v>
      </c>
    </row>
    <row r="35" spans="1:7" x14ac:dyDescent="0.25">
      <c r="A35" s="9" t="s">
        <v>158</v>
      </c>
      <c r="B35" s="9" t="s">
        <v>26</v>
      </c>
      <c r="C35" s="10">
        <v>700</v>
      </c>
      <c r="D35" s="14"/>
      <c r="E35" s="15"/>
      <c r="F35" s="15">
        <f>D35*E35</f>
        <v>0</v>
      </c>
      <c r="G35" s="15">
        <f>C35*F35</f>
        <v>0</v>
      </c>
    </row>
    <row r="36" spans="1:7" x14ac:dyDescent="0.25">
      <c r="A36" s="9" t="s">
        <v>159</v>
      </c>
      <c r="B36" s="9" t="s">
        <v>54</v>
      </c>
      <c r="C36" s="10">
        <v>50</v>
      </c>
      <c r="D36" s="14"/>
      <c r="E36" s="15"/>
      <c r="F36" s="15">
        <f t="shared" ref="F36:F38" si="10">D36*E36</f>
        <v>0</v>
      </c>
      <c r="G36" s="15">
        <f t="shared" ref="G36:G38" si="11">C36*F36</f>
        <v>0</v>
      </c>
    </row>
    <row r="37" spans="1:7" x14ac:dyDescent="0.25">
      <c r="A37" s="9" t="s">
        <v>160</v>
      </c>
      <c r="B37" s="17" t="s">
        <v>55</v>
      </c>
      <c r="C37" s="10">
        <v>10</v>
      </c>
      <c r="D37" s="14"/>
      <c r="E37" s="15"/>
      <c r="F37" s="15">
        <f t="shared" si="10"/>
        <v>0</v>
      </c>
      <c r="G37" s="15">
        <f t="shared" si="11"/>
        <v>0</v>
      </c>
    </row>
    <row r="38" spans="1:7" x14ac:dyDescent="0.25">
      <c r="A38" s="9" t="s">
        <v>161</v>
      </c>
      <c r="B38" s="9" t="s">
        <v>69</v>
      </c>
      <c r="C38" s="10">
        <v>65</v>
      </c>
      <c r="D38" s="14"/>
      <c r="E38" s="15"/>
      <c r="F38" s="15">
        <f t="shared" si="10"/>
        <v>0</v>
      </c>
      <c r="G38" s="15">
        <f t="shared" si="11"/>
        <v>0</v>
      </c>
    </row>
    <row r="39" spans="1:7" x14ac:dyDescent="0.25">
      <c r="A39" s="9" t="s">
        <v>162</v>
      </c>
      <c r="B39" s="9" t="s">
        <v>28</v>
      </c>
      <c r="C39" s="10">
        <v>35</v>
      </c>
      <c r="D39" s="14"/>
      <c r="E39" s="15"/>
      <c r="F39" s="15">
        <f>D39*E39</f>
        <v>0</v>
      </c>
      <c r="G39" s="15">
        <f>C39*F39</f>
        <v>0</v>
      </c>
    </row>
    <row r="40" spans="1:7" x14ac:dyDescent="0.25">
      <c r="A40" s="9" t="s">
        <v>163</v>
      </c>
      <c r="B40" s="9" t="s">
        <v>56</v>
      </c>
      <c r="C40" s="10">
        <v>2</v>
      </c>
      <c r="D40" s="14"/>
      <c r="E40" s="15"/>
      <c r="F40" s="15">
        <f>D40*E40</f>
        <v>0</v>
      </c>
      <c r="G40" s="15">
        <f>C40*F40</f>
        <v>0</v>
      </c>
    </row>
    <row r="41" spans="1:7" x14ac:dyDescent="0.25">
      <c r="A41" s="9" t="s">
        <v>164</v>
      </c>
      <c r="B41" s="17" t="s">
        <v>57</v>
      </c>
      <c r="C41" s="10">
        <v>330</v>
      </c>
      <c r="D41" s="14"/>
      <c r="E41" s="15"/>
      <c r="F41" s="15">
        <f t="shared" ref="F41:F43" si="12">D41*E41</f>
        <v>0</v>
      </c>
      <c r="G41" s="15">
        <f t="shared" ref="G41:G43" si="13">C41*F41</f>
        <v>0</v>
      </c>
    </row>
    <row r="42" spans="1:7" x14ac:dyDescent="0.25">
      <c r="A42" s="9" t="s">
        <v>165</v>
      </c>
      <c r="B42" s="9" t="s">
        <v>58</v>
      </c>
      <c r="C42" s="10">
        <v>1500</v>
      </c>
      <c r="D42" s="14"/>
      <c r="E42" s="15"/>
      <c r="F42" s="15">
        <f t="shared" si="12"/>
        <v>0</v>
      </c>
      <c r="G42" s="15">
        <f t="shared" si="13"/>
        <v>0</v>
      </c>
    </row>
    <row r="43" spans="1:7" x14ac:dyDescent="0.25">
      <c r="A43" s="9" t="s">
        <v>166</v>
      </c>
      <c r="B43" s="17" t="s">
        <v>59</v>
      </c>
      <c r="C43" s="10">
        <v>1300</v>
      </c>
      <c r="D43" s="14"/>
      <c r="E43" s="15"/>
      <c r="F43" s="15">
        <f t="shared" si="12"/>
        <v>0</v>
      </c>
      <c r="G43" s="15">
        <f t="shared" si="13"/>
        <v>0</v>
      </c>
    </row>
    <row r="44" spans="1:7" x14ac:dyDescent="0.25">
      <c r="A44" s="9" t="s">
        <v>167</v>
      </c>
      <c r="B44" s="17" t="s">
        <v>73</v>
      </c>
      <c r="C44" s="10">
        <v>5</v>
      </c>
      <c r="D44" s="14"/>
      <c r="E44" s="15"/>
      <c r="F44" s="15">
        <f>D44*E44</f>
        <v>0</v>
      </c>
      <c r="G44" s="15">
        <f>C44*F44</f>
        <v>0</v>
      </c>
    </row>
    <row r="45" spans="1:7" x14ac:dyDescent="0.25">
      <c r="A45" s="9" t="s">
        <v>168</v>
      </c>
      <c r="B45" s="17" t="s">
        <v>74</v>
      </c>
      <c r="C45" s="10">
        <v>10</v>
      </c>
      <c r="D45" s="14"/>
      <c r="E45" s="15"/>
      <c r="F45" s="15">
        <f>D45*E45</f>
        <v>0</v>
      </c>
      <c r="G45" s="15">
        <f>C45*F45</f>
        <v>0</v>
      </c>
    </row>
    <row r="46" spans="1:7" x14ac:dyDescent="0.25">
      <c r="A46" s="9" t="s">
        <v>169</v>
      </c>
      <c r="B46" s="9" t="s">
        <v>60</v>
      </c>
      <c r="C46" s="10">
        <v>500</v>
      </c>
      <c r="D46" s="14"/>
      <c r="E46" s="15"/>
      <c r="F46" s="15">
        <f t="shared" ref="F46:F50" si="14">D46*E46</f>
        <v>0</v>
      </c>
      <c r="G46" s="15">
        <f t="shared" ref="G46:G50" si="15">C46*F46</f>
        <v>0</v>
      </c>
    </row>
    <row r="47" spans="1:7" x14ac:dyDescent="0.25">
      <c r="A47" s="9" t="s">
        <v>170</v>
      </c>
      <c r="B47" s="9" t="s">
        <v>13</v>
      </c>
      <c r="C47" s="10">
        <v>100</v>
      </c>
      <c r="D47" s="14"/>
      <c r="E47" s="15"/>
      <c r="F47" s="15">
        <f t="shared" si="14"/>
        <v>0</v>
      </c>
      <c r="G47" s="15">
        <f t="shared" si="15"/>
        <v>0</v>
      </c>
    </row>
    <row r="48" spans="1:7" x14ac:dyDescent="0.25">
      <c r="A48" s="9" t="s">
        <v>171</v>
      </c>
      <c r="B48" s="9" t="s">
        <v>62</v>
      </c>
      <c r="C48" s="10">
        <v>300</v>
      </c>
      <c r="D48" s="14"/>
      <c r="E48" s="15"/>
      <c r="F48" s="15">
        <f t="shared" si="14"/>
        <v>0</v>
      </c>
      <c r="G48" s="15">
        <f t="shared" si="15"/>
        <v>0</v>
      </c>
    </row>
    <row r="49" spans="1:11" x14ac:dyDescent="0.25">
      <c r="A49" s="9" t="s">
        <v>172</v>
      </c>
      <c r="B49" s="9" t="s">
        <v>61</v>
      </c>
      <c r="C49" s="10">
        <v>300</v>
      </c>
      <c r="D49" s="14"/>
      <c r="E49" s="15"/>
      <c r="F49" s="15">
        <f t="shared" si="14"/>
        <v>0</v>
      </c>
      <c r="G49" s="15">
        <f t="shared" si="15"/>
        <v>0</v>
      </c>
    </row>
    <row r="50" spans="1:11" x14ac:dyDescent="0.25">
      <c r="A50" s="9" t="s">
        <v>173</v>
      </c>
      <c r="B50" s="9" t="s">
        <v>123</v>
      </c>
      <c r="C50" s="10">
        <v>10</v>
      </c>
      <c r="D50" s="14"/>
      <c r="E50" s="15"/>
      <c r="F50" s="15">
        <f t="shared" si="14"/>
        <v>0</v>
      </c>
      <c r="G50" s="15">
        <f t="shared" si="15"/>
        <v>0</v>
      </c>
    </row>
    <row r="51" spans="1:11" x14ac:dyDescent="0.25">
      <c r="A51" s="9" t="s">
        <v>174</v>
      </c>
      <c r="B51" s="9" t="s">
        <v>72</v>
      </c>
      <c r="C51" s="10">
        <v>35</v>
      </c>
      <c r="D51" s="14"/>
      <c r="E51" s="15"/>
      <c r="F51" s="15">
        <f t="shared" ref="F51:F54" si="16">D51*E51</f>
        <v>0</v>
      </c>
      <c r="G51" s="15">
        <f t="shared" ref="G51:G54" si="17">C51*F51</f>
        <v>0</v>
      </c>
    </row>
    <row r="52" spans="1:11" x14ac:dyDescent="0.25">
      <c r="A52" s="9" t="s">
        <v>175</v>
      </c>
      <c r="B52" s="9" t="s">
        <v>132</v>
      </c>
      <c r="C52" s="10">
        <v>2</v>
      </c>
      <c r="D52" s="14"/>
      <c r="E52" s="15"/>
      <c r="F52" s="15">
        <f t="shared" si="16"/>
        <v>0</v>
      </c>
      <c r="G52" s="15">
        <f t="shared" si="17"/>
        <v>0</v>
      </c>
    </row>
    <row r="53" spans="1:11" x14ac:dyDescent="0.25">
      <c r="A53" s="9" t="s">
        <v>176</v>
      </c>
      <c r="B53" s="9" t="s">
        <v>133</v>
      </c>
      <c r="C53" s="10">
        <v>2</v>
      </c>
      <c r="D53" s="14"/>
      <c r="E53" s="15"/>
      <c r="F53" s="15">
        <f t="shared" si="16"/>
        <v>0</v>
      </c>
      <c r="G53" s="15">
        <f t="shared" si="17"/>
        <v>0</v>
      </c>
    </row>
    <row r="54" spans="1:11" x14ac:dyDescent="0.25">
      <c r="A54" s="9" t="s">
        <v>177</v>
      </c>
      <c r="B54" s="9" t="s">
        <v>25</v>
      </c>
      <c r="C54" s="10">
        <v>4</v>
      </c>
      <c r="D54" s="14"/>
      <c r="E54" s="15"/>
      <c r="F54" s="15">
        <f t="shared" si="16"/>
        <v>0</v>
      </c>
      <c r="G54" s="15">
        <f t="shared" si="17"/>
        <v>0</v>
      </c>
    </row>
    <row r="55" spans="1:11" x14ac:dyDescent="0.25">
      <c r="A55" s="31"/>
      <c r="B55" s="11"/>
      <c r="C55" s="11"/>
      <c r="D55" s="11"/>
      <c r="E55" s="11"/>
      <c r="F55" s="11"/>
      <c r="G55" s="11"/>
    </row>
    <row r="56" spans="1:11" x14ac:dyDescent="0.25">
      <c r="B56" s="12"/>
      <c r="C56" s="12"/>
      <c r="D56" s="12"/>
      <c r="E56" s="45" t="s">
        <v>278</v>
      </c>
      <c r="F56" s="46"/>
      <c r="G56" s="48">
        <f>SUM(G7:G55)</f>
        <v>0</v>
      </c>
      <c r="H56" s="12"/>
      <c r="I56" s="12"/>
      <c r="J56" s="12"/>
      <c r="K56" s="12"/>
    </row>
    <row r="57" spans="1:11" x14ac:dyDescent="0.25">
      <c r="B57" s="12"/>
      <c r="C57" s="12"/>
      <c r="D57" s="12"/>
      <c r="E57" s="45" t="s">
        <v>279</v>
      </c>
      <c r="G57" s="48">
        <f>G56*2</f>
        <v>0</v>
      </c>
      <c r="H57" s="12"/>
      <c r="I57" s="12"/>
      <c r="J57" s="12"/>
      <c r="K57" s="12"/>
    </row>
    <row r="58" spans="1:11" x14ac:dyDescent="0.25">
      <c r="B58" s="12"/>
      <c r="C58" s="12"/>
      <c r="D58" s="12"/>
      <c r="E58" s="45"/>
      <c r="G58" s="47"/>
      <c r="H58" s="12"/>
      <c r="I58" s="12"/>
      <c r="J58" s="12"/>
      <c r="K58" s="12"/>
    </row>
    <row r="59" spans="1:11" x14ac:dyDescent="0.25">
      <c r="B59" s="12"/>
      <c r="C59" s="12"/>
      <c r="D59" s="12"/>
      <c r="E59" s="45"/>
      <c r="G59" s="47"/>
      <c r="H59" s="12"/>
      <c r="I59" s="12"/>
      <c r="J59" s="12"/>
      <c r="K59" s="12"/>
    </row>
    <row r="60" spans="1:11" x14ac:dyDescent="0.25">
      <c r="B60" s="12" t="s">
        <v>3</v>
      </c>
      <c r="C60" s="12" t="s">
        <v>271</v>
      </c>
      <c r="D60" s="12"/>
      <c r="E60" s="12"/>
      <c r="G60" s="12"/>
      <c r="H60" s="12"/>
      <c r="I60" s="12"/>
      <c r="J60" s="12"/>
      <c r="K60" s="12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G56:G59 G7:G5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F33" sqref="F33"/>
    </sheetView>
  </sheetViews>
  <sheetFormatPr defaultRowHeight="15" x14ac:dyDescent="0.25"/>
  <cols>
    <col min="2" max="2" width="55.5703125" customWidth="1"/>
    <col min="5" max="7" width="10.7109375" customWidth="1"/>
  </cols>
  <sheetData>
    <row r="1" spans="1:1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customHeight="1" x14ac:dyDescent="0.25">
      <c r="A2" s="49" t="s">
        <v>272</v>
      </c>
      <c r="B2" s="49"/>
      <c r="C2" s="49"/>
      <c r="D2" s="49"/>
      <c r="E2" s="49"/>
      <c r="F2" s="49"/>
      <c r="G2" s="39"/>
      <c r="H2" s="39"/>
      <c r="I2" s="2"/>
      <c r="J2" s="2"/>
      <c r="K2" s="2"/>
    </row>
    <row r="3" spans="1:11" x14ac:dyDescent="0.25">
      <c r="A3" s="39"/>
      <c r="B3" s="39"/>
      <c r="C3" s="40"/>
      <c r="D3" s="39"/>
      <c r="E3" s="39"/>
      <c r="F3" s="39"/>
      <c r="G3" s="39"/>
      <c r="H3" s="39"/>
      <c r="I3" s="2"/>
      <c r="J3" s="2"/>
      <c r="K3" s="2"/>
    </row>
    <row r="4" spans="1:11" ht="40.5" customHeight="1" x14ac:dyDescent="0.25">
      <c r="A4" s="6" t="s">
        <v>98</v>
      </c>
      <c r="B4" s="6" t="s">
        <v>270</v>
      </c>
      <c r="C4" s="39"/>
      <c r="D4" s="39"/>
      <c r="E4" s="39"/>
      <c r="F4" s="39"/>
      <c r="G4" s="39"/>
      <c r="H4" s="39"/>
      <c r="I4" s="2"/>
      <c r="J4" s="2"/>
      <c r="K4" s="2"/>
    </row>
    <row r="5" spans="1:11" x14ac:dyDescent="0.25">
      <c r="A5" s="6"/>
      <c r="B5" s="6"/>
      <c r="C5" s="6"/>
      <c r="D5" s="39"/>
      <c r="E5" s="39"/>
      <c r="F5" s="39"/>
      <c r="G5" s="39"/>
      <c r="H5" s="39"/>
      <c r="I5" s="2"/>
      <c r="J5" s="2"/>
      <c r="K5" s="2"/>
    </row>
    <row r="6" spans="1:11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</row>
    <row r="7" spans="1:11" x14ac:dyDescent="0.25">
      <c r="A7" s="9" t="s">
        <v>105</v>
      </c>
      <c r="B7" s="25" t="s">
        <v>75</v>
      </c>
      <c r="C7" s="10">
        <v>25</v>
      </c>
      <c r="D7" s="14"/>
      <c r="E7" s="15"/>
      <c r="F7" s="15">
        <f>D7*E7</f>
        <v>0</v>
      </c>
      <c r="G7" s="15">
        <f>C7*F7</f>
        <v>0</v>
      </c>
    </row>
    <row r="8" spans="1:11" x14ac:dyDescent="0.25">
      <c r="A8" s="9" t="s">
        <v>128</v>
      </c>
      <c r="B8" s="25" t="s">
        <v>76</v>
      </c>
      <c r="C8" s="10">
        <v>50</v>
      </c>
      <c r="D8" s="14"/>
      <c r="E8" s="15"/>
      <c r="F8" s="15">
        <f>D8*E8</f>
        <v>0</v>
      </c>
      <c r="G8" s="15">
        <f>C8*F8</f>
        <v>0</v>
      </c>
    </row>
    <row r="9" spans="1:11" x14ac:dyDescent="0.25">
      <c r="A9" s="9" t="s">
        <v>129</v>
      </c>
      <c r="B9" s="25" t="s">
        <v>77</v>
      </c>
      <c r="C9" s="10">
        <v>50</v>
      </c>
      <c r="D9" s="14"/>
      <c r="E9" s="15"/>
      <c r="F9" s="15">
        <f t="shared" ref="F9:F11" si="0">D9*E9</f>
        <v>0</v>
      </c>
      <c r="G9" s="15">
        <f t="shared" ref="G9:G11" si="1">C9*F9</f>
        <v>0</v>
      </c>
    </row>
    <row r="10" spans="1:11" x14ac:dyDescent="0.25">
      <c r="A10" s="9" t="s">
        <v>130</v>
      </c>
      <c r="B10" s="25" t="s">
        <v>78</v>
      </c>
      <c r="C10" s="10">
        <v>50</v>
      </c>
      <c r="D10" s="14"/>
      <c r="E10" s="15"/>
      <c r="F10" s="15">
        <f t="shared" si="0"/>
        <v>0</v>
      </c>
      <c r="G10" s="15">
        <f t="shared" si="1"/>
        <v>0</v>
      </c>
    </row>
    <row r="11" spans="1:11" x14ac:dyDescent="0.25">
      <c r="A11" s="9" t="s">
        <v>134</v>
      </c>
      <c r="B11" s="25" t="s">
        <v>79</v>
      </c>
      <c r="C11" s="10">
        <v>50</v>
      </c>
      <c r="D11" s="14"/>
      <c r="E11" s="15"/>
      <c r="F11" s="15">
        <f t="shared" si="0"/>
        <v>0</v>
      </c>
      <c r="G11" s="15">
        <f t="shared" si="1"/>
        <v>0</v>
      </c>
    </row>
    <row r="12" spans="1:11" x14ac:dyDescent="0.25">
      <c r="A12" s="9" t="s">
        <v>135</v>
      </c>
      <c r="B12" s="25" t="s">
        <v>80</v>
      </c>
      <c r="C12" s="10">
        <v>30</v>
      </c>
      <c r="D12" s="14"/>
      <c r="E12" s="15"/>
      <c r="F12" s="15">
        <f>D12*E12</f>
        <v>0</v>
      </c>
      <c r="G12" s="15">
        <f>C12*F12</f>
        <v>0</v>
      </c>
    </row>
    <row r="13" spans="1:11" x14ac:dyDescent="0.25">
      <c r="A13" s="9" t="s">
        <v>136</v>
      </c>
      <c r="B13" s="25" t="s">
        <v>81</v>
      </c>
      <c r="C13" s="10">
        <v>50</v>
      </c>
      <c r="D13" s="14"/>
      <c r="E13" s="15"/>
      <c r="F13" s="15">
        <f>D13*E13</f>
        <v>0</v>
      </c>
      <c r="G13" s="15">
        <f>C13*F13</f>
        <v>0</v>
      </c>
    </row>
    <row r="14" spans="1:11" x14ac:dyDescent="0.25">
      <c r="A14" s="9" t="s">
        <v>137</v>
      </c>
      <c r="B14" s="25" t="s">
        <v>82</v>
      </c>
      <c r="C14" s="10">
        <v>10</v>
      </c>
      <c r="D14" s="14"/>
      <c r="E14" s="15"/>
      <c r="F14" s="15">
        <f t="shared" ref="F14:F16" si="2">D14*E14</f>
        <v>0</v>
      </c>
      <c r="G14" s="15">
        <f t="shared" ref="G14:G16" si="3">C14*F14</f>
        <v>0</v>
      </c>
    </row>
    <row r="15" spans="1:11" x14ac:dyDescent="0.25">
      <c r="A15" s="9" t="s">
        <v>138</v>
      </c>
      <c r="B15" s="25" t="s">
        <v>83</v>
      </c>
      <c r="C15" s="10">
        <v>2</v>
      </c>
      <c r="D15" s="14"/>
      <c r="E15" s="15"/>
      <c r="F15" s="15">
        <f t="shared" si="2"/>
        <v>0</v>
      </c>
      <c r="G15" s="15">
        <f t="shared" si="3"/>
        <v>0</v>
      </c>
    </row>
    <row r="16" spans="1:11" x14ac:dyDescent="0.25">
      <c r="A16" s="9" t="s">
        <v>139</v>
      </c>
      <c r="B16" s="25" t="s">
        <v>84</v>
      </c>
      <c r="C16" s="10">
        <v>1</v>
      </c>
      <c r="D16" s="14"/>
      <c r="E16" s="15"/>
      <c r="F16" s="15">
        <f t="shared" si="2"/>
        <v>0</v>
      </c>
      <c r="G16" s="15">
        <f t="shared" si="3"/>
        <v>0</v>
      </c>
    </row>
    <row r="17" spans="1:11" x14ac:dyDescent="0.25">
      <c r="A17" s="9" t="s">
        <v>140</v>
      </c>
      <c r="B17" s="25" t="s">
        <v>85</v>
      </c>
      <c r="C17" s="10">
        <v>1</v>
      </c>
      <c r="D17" s="14"/>
      <c r="E17" s="15"/>
      <c r="F17" s="15">
        <f>D17*E17</f>
        <v>0</v>
      </c>
      <c r="G17" s="15">
        <f>C17*F17</f>
        <v>0</v>
      </c>
    </row>
    <row r="18" spans="1:11" x14ac:dyDescent="0.25">
      <c r="A18" s="9" t="s">
        <v>141</v>
      </c>
      <c r="B18" s="25" t="s">
        <v>86</v>
      </c>
      <c r="C18" s="10">
        <v>120</v>
      </c>
      <c r="D18" s="14"/>
      <c r="E18" s="15"/>
      <c r="F18" s="15">
        <f>D18*E18</f>
        <v>0</v>
      </c>
      <c r="G18" s="15">
        <f>C18*F18</f>
        <v>0</v>
      </c>
    </row>
    <row r="19" spans="1:11" x14ac:dyDescent="0.25">
      <c r="A19" s="9" t="s">
        <v>142</v>
      </c>
      <c r="B19" s="25" t="s">
        <v>87</v>
      </c>
      <c r="C19" s="10">
        <v>5</v>
      </c>
      <c r="D19" s="14"/>
      <c r="E19" s="15"/>
      <c r="F19" s="15">
        <f t="shared" ref="F19:F21" si="4">D19*E19</f>
        <v>0</v>
      </c>
      <c r="G19" s="15">
        <f t="shared" ref="G19:G21" si="5">C19*F19</f>
        <v>0</v>
      </c>
    </row>
    <row r="20" spans="1:11" x14ac:dyDescent="0.25">
      <c r="A20" s="9" t="s">
        <v>143</v>
      </c>
      <c r="B20" s="25" t="s">
        <v>88</v>
      </c>
      <c r="C20" s="10">
        <v>5</v>
      </c>
      <c r="D20" s="14"/>
      <c r="E20" s="15"/>
      <c r="F20" s="15">
        <f t="shared" si="4"/>
        <v>0</v>
      </c>
      <c r="G20" s="15">
        <f t="shared" si="5"/>
        <v>0</v>
      </c>
    </row>
    <row r="21" spans="1:11" x14ac:dyDescent="0.25">
      <c r="A21" s="9" t="s">
        <v>144</v>
      </c>
      <c r="B21" s="25" t="s">
        <v>89</v>
      </c>
      <c r="C21" s="10">
        <v>5</v>
      </c>
      <c r="D21" s="14"/>
      <c r="E21" s="15"/>
      <c r="F21" s="15">
        <f t="shared" si="4"/>
        <v>0</v>
      </c>
      <c r="G21" s="15">
        <f t="shared" si="5"/>
        <v>0</v>
      </c>
    </row>
    <row r="22" spans="1:11" x14ac:dyDescent="0.25">
      <c r="A22" s="9" t="s">
        <v>145</v>
      </c>
      <c r="B22" s="25" t="s">
        <v>90</v>
      </c>
      <c r="C22" s="10">
        <v>2</v>
      </c>
      <c r="D22" s="14"/>
      <c r="E22" s="15"/>
      <c r="F22" s="15">
        <f>D22*E22</f>
        <v>0</v>
      </c>
      <c r="G22" s="15">
        <f>C22*F22</f>
        <v>0</v>
      </c>
    </row>
    <row r="23" spans="1:11" x14ac:dyDescent="0.25">
      <c r="A23" s="9" t="s">
        <v>146</v>
      </c>
      <c r="B23" s="25" t="s">
        <v>91</v>
      </c>
      <c r="C23" s="10">
        <v>20</v>
      </c>
      <c r="D23" s="14"/>
      <c r="E23" s="15"/>
      <c r="F23" s="15">
        <f>D23*E23</f>
        <v>0</v>
      </c>
      <c r="G23" s="15">
        <f>C23*F23</f>
        <v>0</v>
      </c>
    </row>
    <row r="24" spans="1:11" x14ac:dyDescent="0.25">
      <c r="A24" s="9" t="s">
        <v>147</v>
      </c>
      <c r="B24" s="25" t="s">
        <v>92</v>
      </c>
      <c r="C24" s="10">
        <v>10</v>
      </c>
      <c r="D24" s="14"/>
      <c r="E24" s="15"/>
      <c r="F24" s="15">
        <f t="shared" ref="F24:F26" si="6">D24*E24</f>
        <v>0</v>
      </c>
      <c r="G24" s="15">
        <f t="shared" ref="G24:G26" si="7">C24*F24</f>
        <v>0</v>
      </c>
    </row>
    <row r="25" spans="1:11" x14ac:dyDescent="0.25">
      <c r="A25" s="9" t="s">
        <v>148</v>
      </c>
      <c r="B25" s="25" t="s">
        <v>114</v>
      </c>
      <c r="C25" s="10">
        <v>1</v>
      </c>
      <c r="D25" s="14"/>
      <c r="E25" s="15"/>
      <c r="F25" s="15">
        <f t="shared" si="6"/>
        <v>0</v>
      </c>
      <c r="G25" s="15">
        <f t="shared" si="7"/>
        <v>0</v>
      </c>
    </row>
    <row r="26" spans="1:11" x14ac:dyDescent="0.25">
      <c r="A26" s="9" t="s">
        <v>149</v>
      </c>
      <c r="B26" s="25" t="s">
        <v>115</v>
      </c>
      <c r="C26" s="10">
        <v>1</v>
      </c>
      <c r="D26" s="14"/>
      <c r="E26" s="15"/>
      <c r="F26" s="15">
        <f t="shared" si="6"/>
        <v>0</v>
      </c>
      <c r="G26" s="15">
        <f t="shared" si="7"/>
        <v>0</v>
      </c>
    </row>
    <row r="27" spans="1:11" x14ac:dyDescent="0.25">
      <c r="A27" s="9" t="s">
        <v>150</v>
      </c>
      <c r="B27" s="25" t="s">
        <v>116</v>
      </c>
      <c r="C27" s="10">
        <v>1</v>
      </c>
      <c r="D27" s="14"/>
      <c r="E27" s="15"/>
      <c r="F27" s="15">
        <f t="shared" ref="F27:F28" si="8">D27*E27</f>
        <v>0</v>
      </c>
      <c r="G27" s="15">
        <f t="shared" ref="G27:G28" si="9">C27*F27</f>
        <v>0</v>
      </c>
    </row>
    <row r="28" spans="1:11" x14ac:dyDescent="0.25">
      <c r="A28" s="9" t="s">
        <v>151</v>
      </c>
      <c r="B28" s="25" t="s">
        <v>93</v>
      </c>
      <c r="C28" s="10">
        <v>250</v>
      </c>
      <c r="D28" s="14"/>
      <c r="E28" s="15"/>
      <c r="F28" s="15">
        <f t="shared" si="8"/>
        <v>0</v>
      </c>
      <c r="G28" s="15">
        <f t="shared" si="9"/>
        <v>0</v>
      </c>
    </row>
    <row r="29" spans="1:11" x14ac:dyDescent="0.25">
      <c r="A29" s="11"/>
      <c r="B29" s="36"/>
      <c r="C29" s="11"/>
      <c r="D29" s="11"/>
      <c r="E29" s="11"/>
      <c r="F29" s="11"/>
      <c r="G29" s="11"/>
    </row>
    <row r="30" spans="1:11" x14ac:dyDescent="0.25">
      <c r="A30" s="16"/>
      <c r="B30" s="16"/>
      <c r="C30" s="16"/>
      <c r="D30" s="16"/>
      <c r="E30" s="45" t="s">
        <v>278</v>
      </c>
      <c r="F30" s="46"/>
      <c r="G30" s="48">
        <f>SUM(G7:G29)</f>
        <v>0</v>
      </c>
      <c r="H30" s="16"/>
      <c r="I30" s="16"/>
      <c r="J30" s="16"/>
      <c r="K30" s="16"/>
    </row>
    <row r="31" spans="1:11" x14ac:dyDescent="0.25">
      <c r="A31" s="16"/>
      <c r="B31" s="16"/>
      <c r="C31" s="16"/>
      <c r="D31" s="16"/>
      <c r="E31" s="45" t="s">
        <v>279</v>
      </c>
      <c r="F31" s="16"/>
      <c r="G31" s="48">
        <f>G30*2</f>
        <v>0</v>
      </c>
      <c r="H31" s="16"/>
      <c r="I31" s="16"/>
      <c r="J31" s="16"/>
      <c r="K31" s="16"/>
    </row>
    <row r="32" spans="1:11" s="16" customFormat="1" x14ac:dyDescent="0.25">
      <c r="E32" s="45"/>
      <c r="G32" s="47"/>
    </row>
    <row r="33" spans="1:11" s="16" customFormat="1" x14ac:dyDescent="0.25">
      <c r="E33" s="45"/>
      <c r="G33" s="47"/>
    </row>
    <row r="34" spans="1:11" x14ac:dyDescent="0.25">
      <c r="A34" s="16"/>
      <c r="B34" s="44" t="s">
        <v>3</v>
      </c>
      <c r="C34" s="12" t="s">
        <v>271</v>
      </c>
      <c r="D34" s="16"/>
      <c r="E34" s="16"/>
      <c r="F34" s="16"/>
      <c r="G34" s="50"/>
      <c r="H34" s="50"/>
      <c r="I34" s="16"/>
      <c r="J34" s="16"/>
      <c r="K34" s="16"/>
    </row>
  </sheetData>
  <mergeCells count="2">
    <mergeCell ref="A2:F2"/>
    <mergeCell ref="G34:H34"/>
  </mergeCells>
  <dataValidations count="1">
    <dataValidation allowBlank="1" showErrorMessage="1" errorTitle="Napačna vrednost podatkov" error="Vrednost popusta je previsoka. Skupna cena ne more biti negativna vrednost. Prosimo preverite podatke." sqref="G30:G33 G7:G28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K17"/>
  <sheetViews>
    <sheetView workbookViewId="0">
      <selection activeCell="F16" sqref="F16"/>
    </sheetView>
  </sheetViews>
  <sheetFormatPr defaultColWidth="9.140625" defaultRowHeight="15" x14ac:dyDescent="0.25"/>
  <cols>
    <col min="1" max="1" width="9.140625" style="16"/>
    <col min="2" max="2" width="48.28515625" style="16" customWidth="1"/>
    <col min="3" max="4" width="9.140625" style="16"/>
    <col min="5" max="7" width="10.7109375" style="16" customWidth="1"/>
    <col min="8" max="16384" width="9.140625" style="16"/>
  </cols>
  <sheetData>
    <row r="2" spans="1:11" ht="15" customHeight="1" x14ac:dyDescent="0.25">
      <c r="A2" s="49" t="s">
        <v>272</v>
      </c>
      <c r="B2" s="49"/>
      <c r="C2" s="49"/>
      <c r="D2" s="49"/>
      <c r="E2" s="49"/>
      <c r="F2" s="49"/>
      <c r="G2" s="18"/>
      <c r="H2" s="18"/>
      <c r="I2" s="2"/>
      <c r="J2" s="2"/>
      <c r="K2" s="2"/>
    </row>
    <row r="3" spans="1:11" x14ac:dyDescent="0.25">
      <c r="A3" s="18"/>
      <c r="B3" s="18"/>
      <c r="C3" s="19"/>
      <c r="D3" s="18"/>
      <c r="E3" s="18"/>
      <c r="F3" s="18"/>
      <c r="G3" s="18"/>
      <c r="H3" s="18"/>
      <c r="I3" s="2"/>
      <c r="J3" s="2"/>
      <c r="K3" s="2"/>
    </row>
    <row r="4" spans="1:11" x14ac:dyDescent="0.25">
      <c r="A4" s="23" t="s">
        <v>94</v>
      </c>
      <c r="B4" s="24" t="s">
        <v>99</v>
      </c>
      <c r="C4" s="18"/>
      <c r="D4" s="18"/>
      <c r="E4" s="18"/>
      <c r="F4" s="18"/>
      <c r="G4" s="18"/>
      <c r="H4" s="18"/>
      <c r="I4" s="2"/>
      <c r="J4" s="2"/>
      <c r="K4" s="2"/>
    </row>
    <row r="5" spans="1:11" x14ac:dyDescent="0.25">
      <c r="A5" s="6"/>
      <c r="B5" s="6"/>
      <c r="C5" s="6"/>
      <c r="D5" s="18"/>
      <c r="E5" s="18"/>
      <c r="F5" s="18"/>
      <c r="G5" s="18"/>
      <c r="H5" s="18"/>
      <c r="I5" s="2"/>
      <c r="J5" s="2"/>
      <c r="K5" s="2"/>
    </row>
    <row r="6" spans="1:11" s="13" customFormat="1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</row>
    <row r="7" spans="1:11" ht="18" customHeight="1" x14ac:dyDescent="0.25">
      <c r="A7" s="9" t="s">
        <v>105</v>
      </c>
      <c r="B7" s="17" t="s">
        <v>127</v>
      </c>
      <c r="C7" s="10">
        <v>30</v>
      </c>
      <c r="D7" s="14"/>
      <c r="E7" s="15"/>
      <c r="F7" s="15">
        <f>D7*E7</f>
        <v>0</v>
      </c>
      <c r="G7" s="15">
        <f>C7*F7</f>
        <v>0</v>
      </c>
    </row>
    <row r="8" spans="1:11" ht="18" customHeight="1" x14ac:dyDescent="0.25">
      <c r="A8" s="9" t="s">
        <v>128</v>
      </c>
      <c r="B8" s="25" t="s">
        <v>131</v>
      </c>
      <c r="C8" s="10">
        <v>20</v>
      </c>
      <c r="D8" s="14"/>
      <c r="E8" s="15"/>
      <c r="F8" s="15">
        <f>D8*E8</f>
        <v>0</v>
      </c>
      <c r="G8" s="15">
        <f>C8*F8</f>
        <v>0</v>
      </c>
    </row>
    <row r="9" spans="1:11" ht="18" customHeight="1" x14ac:dyDescent="0.25">
      <c r="A9" s="9" t="s">
        <v>129</v>
      </c>
      <c r="B9" s="17" t="s">
        <v>12</v>
      </c>
      <c r="C9" s="10">
        <v>15</v>
      </c>
      <c r="D9" s="14"/>
      <c r="E9" s="15"/>
      <c r="F9" s="15">
        <f t="shared" ref="F9:F11" si="0">D9*E9</f>
        <v>0</v>
      </c>
      <c r="G9" s="15">
        <f t="shared" ref="G9:G11" si="1">C9*F9</f>
        <v>0</v>
      </c>
    </row>
    <row r="10" spans="1:11" ht="18" customHeight="1" x14ac:dyDescent="0.25">
      <c r="A10" s="9" t="s">
        <v>130</v>
      </c>
      <c r="B10" s="38" t="s">
        <v>126</v>
      </c>
      <c r="C10" s="10">
        <v>10</v>
      </c>
      <c r="D10" s="14"/>
      <c r="E10" s="15"/>
      <c r="F10" s="15">
        <f t="shared" si="0"/>
        <v>0</v>
      </c>
      <c r="G10" s="15">
        <f t="shared" si="1"/>
        <v>0</v>
      </c>
    </row>
    <row r="11" spans="1:11" ht="18" customHeight="1" x14ac:dyDescent="0.25">
      <c r="A11" s="9" t="s">
        <v>134</v>
      </c>
      <c r="B11" s="38" t="s">
        <v>113</v>
      </c>
      <c r="C11" s="10">
        <v>5</v>
      </c>
      <c r="D11" s="14"/>
      <c r="E11" s="15"/>
      <c r="F11" s="15">
        <f t="shared" si="0"/>
        <v>0</v>
      </c>
      <c r="G11" s="15">
        <f t="shared" si="1"/>
        <v>0</v>
      </c>
    </row>
    <row r="12" spans="1:11" x14ac:dyDescent="0.25">
      <c r="A12" s="11"/>
      <c r="B12" s="36"/>
      <c r="C12" s="11"/>
      <c r="D12" s="11"/>
      <c r="E12" s="11"/>
      <c r="F12" s="11"/>
      <c r="G12" s="11"/>
    </row>
    <row r="13" spans="1:11" x14ac:dyDescent="0.25">
      <c r="A13" s="12"/>
      <c r="B13" s="12"/>
      <c r="C13" s="12"/>
      <c r="D13" s="12"/>
      <c r="E13" s="45" t="s">
        <v>278</v>
      </c>
      <c r="F13" s="46"/>
      <c r="G13" s="48">
        <f>SUM(G7:G12)</f>
        <v>0</v>
      </c>
      <c r="H13" s="12"/>
      <c r="I13" s="12"/>
      <c r="J13" s="12"/>
      <c r="K13" s="12"/>
    </row>
    <row r="14" spans="1:11" x14ac:dyDescent="0.25">
      <c r="A14" s="12"/>
      <c r="B14" s="12"/>
      <c r="C14" s="12"/>
      <c r="D14" s="12"/>
      <c r="E14" s="45" t="s">
        <v>279</v>
      </c>
      <c r="G14" s="48">
        <f>G13*2</f>
        <v>0</v>
      </c>
      <c r="H14" s="12"/>
      <c r="I14" s="12"/>
      <c r="J14" s="12"/>
      <c r="K14" s="12"/>
    </row>
    <row r="15" spans="1:11" x14ac:dyDescent="0.25">
      <c r="A15" s="12"/>
      <c r="B15" s="12"/>
      <c r="C15" s="12"/>
      <c r="D15" s="12"/>
      <c r="E15" s="45"/>
      <c r="G15" s="47"/>
      <c r="H15" s="12"/>
      <c r="I15" s="12"/>
      <c r="J15" s="12"/>
      <c r="K15" s="12"/>
    </row>
    <row r="16" spans="1:11" x14ac:dyDescent="0.25">
      <c r="A16" s="12"/>
      <c r="B16" s="12"/>
      <c r="C16" s="12"/>
      <c r="D16" s="12"/>
      <c r="E16" s="45"/>
      <c r="G16" s="47"/>
      <c r="H16" s="12"/>
      <c r="I16" s="12"/>
      <c r="J16" s="12"/>
      <c r="K16" s="12"/>
    </row>
    <row r="17" spans="1:11" x14ac:dyDescent="0.25">
      <c r="A17" s="12"/>
      <c r="B17" s="12" t="s">
        <v>3</v>
      </c>
      <c r="C17" s="12" t="s">
        <v>271</v>
      </c>
      <c r="D17" s="12"/>
      <c r="E17" s="12"/>
      <c r="G17" s="12"/>
      <c r="H17" s="12"/>
      <c r="I17" s="12"/>
      <c r="J17" s="12"/>
      <c r="K17" s="12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IV7:IW11 SR7:SS11 ACN7:ACO11 AMJ7:AMK11 AWF7:AWG11 BGB7:BGC11 BPX7:BPY11 BZT7:BZU11 CJP7:CJQ11 CTL7:CTM11 DDH7:DDI11 DND7:DNE11 DWZ7:DXA11 EGV7:EGW11 EQR7:EQS11 FAN7:FAO11 FKJ7:FKK11 FUF7:FUG11 GEB7:GEC11 GNX7:GNY11 GXT7:GXU11 HHP7:HHQ11 HRL7:HRM11 IBH7:IBI11 ILD7:ILE11 IUZ7:IVA11 JEV7:JEW11 JOR7:JOS11 JYN7:JYO11 KIJ7:KIK11 KSF7:KSG11 LCB7:LCC11 LLX7:LLY11 LVT7:LVU11 MFP7:MFQ11 MPL7:MPM11 MZH7:MZI11 NJD7:NJE11 NSZ7:NTA11 OCV7:OCW11 OMR7:OMS11 OWN7:OWO11 PGJ7:PGK11 PQF7:PQG11 QAB7:QAC11 QJX7:QJY11 QTT7:QTU11 RDP7:RDQ11 RNL7:RNM11 RXH7:RXI11 SHD7:SHE11 SQZ7:SRA11 TAV7:TAW11 TKR7:TKS11 TUN7:TUO11 UEJ7:UEK11 UOF7:UOG11 UYB7:UYC11 VHX7:VHY11 VRT7:VRU11 WBP7:WBQ11 WLL7:WLM11 WVH7:WVI11 G13:G16 G7:G1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K21"/>
  <sheetViews>
    <sheetView workbookViewId="0">
      <selection activeCell="F13" sqref="F13"/>
    </sheetView>
  </sheetViews>
  <sheetFormatPr defaultColWidth="9.140625" defaultRowHeight="15" x14ac:dyDescent="0.25"/>
  <cols>
    <col min="1" max="1" width="9.140625" style="16"/>
    <col min="2" max="2" width="52.85546875" style="16" customWidth="1"/>
    <col min="3" max="4" width="9.140625" style="16"/>
    <col min="5" max="7" width="10.7109375" style="16" customWidth="1"/>
    <col min="8" max="16384" width="9.140625" style="16"/>
  </cols>
  <sheetData>
    <row r="2" spans="1:11" ht="15" customHeight="1" x14ac:dyDescent="0.25">
      <c r="A2" s="49" t="s">
        <v>272</v>
      </c>
      <c r="B2" s="49"/>
      <c r="C2" s="49"/>
      <c r="D2" s="49"/>
      <c r="E2" s="49"/>
      <c r="F2" s="49"/>
      <c r="G2" s="26"/>
      <c r="H2" s="26"/>
      <c r="I2" s="2"/>
      <c r="J2" s="2"/>
      <c r="K2" s="2"/>
    </row>
    <row r="3" spans="1:11" x14ac:dyDescent="0.25">
      <c r="A3" s="26"/>
      <c r="B3" s="26"/>
      <c r="C3" s="27"/>
      <c r="D3" s="26"/>
      <c r="E3" s="26"/>
      <c r="F3" s="26"/>
      <c r="G3" s="26"/>
      <c r="H3" s="26"/>
      <c r="I3" s="2"/>
      <c r="J3" s="2"/>
      <c r="K3" s="2"/>
    </row>
    <row r="4" spans="1:11" x14ac:dyDescent="0.25">
      <c r="A4" s="35" t="s">
        <v>103</v>
      </c>
      <c r="B4" s="5" t="s">
        <v>104</v>
      </c>
      <c r="C4" s="26"/>
      <c r="D4" s="26"/>
      <c r="E4" s="26"/>
      <c r="F4" s="26"/>
      <c r="G4" s="26"/>
      <c r="H4" s="26"/>
      <c r="I4" s="2"/>
      <c r="J4" s="2"/>
      <c r="K4" s="2"/>
    </row>
    <row r="5" spans="1:11" x14ac:dyDescent="0.25">
      <c r="A5" s="6"/>
      <c r="B5" s="6"/>
      <c r="C5" s="6"/>
      <c r="D5" s="26"/>
      <c r="E5" s="26"/>
      <c r="F5" s="26"/>
      <c r="G5" s="26"/>
      <c r="H5" s="26"/>
      <c r="I5" s="2"/>
      <c r="J5" s="2"/>
      <c r="K5" s="2"/>
    </row>
    <row r="6" spans="1:11" s="13" customFormat="1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</row>
    <row r="7" spans="1:11" ht="18" customHeight="1" x14ac:dyDescent="0.25">
      <c r="A7" s="9" t="s">
        <v>105</v>
      </c>
      <c r="B7" s="17" t="s">
        <v>106</v>
      </c>
      <c r="C7" s="10">
        <v>2000</v>
      </c>
      <c r="D7" s="14"/>
      <c r="E7" s="15"/>
      <c r="F7" s="15">
        <f>D7*E7</f>
        <v>0</v>
      </c>
      <c r="G7" s="15">
        <f>C7*F7</f>
        <v>0</v>
      </c>
    </row>
    <row r="8" spans="1:11" ht="17.25" customHeight="1" x14ac:dyDescent="0.25">
      <c r="A8" s="9" t="s">
        <v>128</v>
      </c>
      <c r="B8" s="17" t="s">
        <v>107</v>
      </c>
      <c r="C8" s="10">
        <v>50</v>
      </c>
      <c r="D8" s="14"/>
      <c r="E8" s="15"/>
      <c r="F8" s="15">
        <f>D8*E8</f>
        <v>0</v>
      </c>
      <c r="G8" s="15">
        <f>C8*F8</f>
        <v>0</v>
      </c>
    </row>
    <row r="9" spans="1:11" ht="15" customHeight="1" x14ac:dyDescent="0.25">
      <c r="A9" s="11"/>
      <c r="B9" s="11"/>
      <c r="C9" s="11"/>
      <c r="D9" s="11"/>
      <c r="E9" s="11"/>
      <c r="F9" s="11"/>
      <c r="G9" s="11"/>
    </row>
    <row r="10" spans="1:11" ht="14.25" customHeight="1" x14ac:dyDescent="0.25">
      <c r="A10" s="12"/>
      <c r="B10" s="12"/>
      <c r="C10" s="12"/>
      <c r="D10" s="12"/>
      <c r="E10" s="45" t="s">
        <v>278</v>
      </c>
      <c r="F10" s="46"/>
      <c r="G10" s="48">
        <f>SUM(G7:G9)</f>
        <v>0</v>
      </c>
      <c r="H10" s="12"/>
      <c r="I10" s="12"/>
      <c r="J10" s="12"/>
      <c r="K10" s="12"/>
    </row>
    <row r="11" spans="1:11" ht="13.5" customHeight="1" x14ac:dyDescent="0.25">
      <c r="A11" s="12"/>
      <c r="B11" s="12"/>
      <c r="C11" s="12"/>
      <c r="D11" s="12"/>
      <c r="E11" s="45" t="s">
        <v>279</v>
      </c>
      <c r="G11" s="48">
        <f>G10*2</f>
        <v>0</v>
      </c>
      <c r="H11" s="12"/>
      <c r="I11" s="12"/>
      <c r="J11" s="12"/>
      <c r="K11" s="12"/>
    </row>
    <row r="12" spans="1:11" ht="13.5" customHeight="1" x14ac:dyDescent="0.25">
      <c r="A12" s="12"/>
      <c r="B12" s="12"/>
      <c r="C12" s="12"/>
      <c r="D12" s="12"/>
      <c r="E12" s="45"/>
      <c r="G12" s="47"/>
      <c r="H12" s="12"/>
      <c r="I12" s="12"/>
      <c r="J12" s="12"/>
      <c r="K12" s="12"/>
    </row>
    <row r="13" spans="1:11" ht="13.5" customHeight="1" x14ac:dyDescent="0.25">
      <c r="A13" s="12"/>
      <c r="B13" s="12"/>
      <c r="C13" s="12"/>
      <c r="D13" s="12"/>
      <c r="E13" s="45"/>
      <c r="G13" s="47"/>
      <c r="H13" s="12"/>
      <c r="I13" s="12"/>
      <c r="J13" s="12"/>
      <c r="K13" s="12"/>
    </row>
    <row r="14" spans="1:11" ht="13.5" customHeight="1" x14ac:dyDescent="0.25">
      <c r="A14" s="12"/>
      <c r="B14" s="12" t="s">
        <v>3</v>
      </c>
      <c r="C14" s="12" t="s">
        <v>271</v>
      </c>
      <c r="D14" s="12"/>
      <c r="E14" s="12"/>
      <c r="G14" s="12"/>
      <c r="H14" s="12"/>
      <c r="I14" s="12"/>
      <c r="J14" s="12"/>
      <c r="K14" s="12"/>
    </row>
    <row r="15" spans="1:11" ht="13.5" customHeight="1" x14ac:dyDescent="0.25"/>
    <row r="16" spans="1:11" ht="13.5" customHeight="1" x14ac:dyDescent="0.25"/>
    <row r="17" ht="12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G10:G13 WVH7:WVI9 WVL10:WVM21 WLL7:WLM9 WLP10:WLQ21 WBP7:WBQ9 WBT10:WBU21 VRT7:VRU9 VRX10:VRY21 VHX7:VHY9 VIB10:VIC21 UYB7:UYC9 UYF10:UYG21 UOF7:UOG9 UOJ10:UOK21 UEJ7:UEK9 UEN10:UEO21 TUN7:TUO9 TUR10:TUS21 TKR7:TKS9 TKV10:TKW21 TAV7:TAW9 TAZ10:TBA21 SQZ7:SRA9 SRD10:SRE21 SHD7:SHE9 SHH10:SHI21 RXH7:RXI9 RXL10:RXM21 RNL7:RNM9 RNP10:RNQ21 RDP7:RDQ9 RDT10:RDU21 QTT7:QTU9 QTX10:QTY21 QJX7:QJY9 QKB10:QKC21 QAB7:QAC9 QAF10:QAG21 PQF7:PQG9 PQJ10:PQK21 PGJ7:PGK9 PGN10:PGO21 OWN7:OWO9 OWR10:OWS21 OMR7:OMS9 OMV10:OMW21 OCV7:OCW9 OCZ10:ODA21 NSZ7:NTA9 NTD10:NTE21 NJD7:NJE9 NJH10:NJI21 MZH7:MZI9 MZL10:MZM21 MPL7:MPM9 MPP10:MPQ21 MFP7:MFQ9 MFT10:MFU21 LVT7:LVU9 LVX10:LVY21 LLX7:LLY9 LMB10:LMC21 LCB7:LCC9 LCF10:LCG21 KSF7:KSG9 KSJ10:KSK21 KIJ7:KIK9 KIN10:KIO21 JYN7:JYO9 JYR10:JYS21 JOR7:JOS9 JOV10:JOW21 JEV7:JEW9 JEZ10:JFA21 IUZ7:IVA9 IVD10:IVE21 ILD7:ILE9 ILH10:ILI21 IBH7:IBI9 IBL10:IBM21 HRL7:HRM9 HRP10:HRQ21 HHP7:HHQ9 HHT10:HHU21 GXT7:GXU9 GXX10:GXY21 GNX7:GNY9 GOB10:GOC21 GEB7:GEC9 GEF10:GEG21 FUF7:FUG9 FUJ10:FUK21 FKJ7:FKK9 FKN10:FKO21 FAN7:FAO9 FAR10:FAS21 EQR7:EQS9 EQV10:EQW21 EGV7:EGW9 EGZ10:EHA21 DWZ7:DXA9 DXD10:DXE21 DND7:DNE9 DNH10:DNI21 DDH7:DDI9 DDL10:DDM21 CTL7:CTM9 CTP10:CTQ21 CJP7:CJQ9 CJT10:CJU21 BZT7:BZU9 BZX10:BZY21 BPX7:BPY9 BQB10:BQC21 BGB7:BGC9 BGF10:BGG21 AWF7:AWG9 AWJ10:AWK21 AMJ7:AMK9 AMN10:AMO21 ACN7:ACO9 ACR10:ACS21 SR7:SS9 SV10:SW21 IV7:IW9 IZ10:JA21 G7:G8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M31"/>
  <sheetViews>
    <sheetView tabSelected="1" workbookViewId="0">
      <selection activeCell="F12" sqref="F12"/>
    </sheetView>
  </sheetViews>
  <sheetFormatPr defaultRowHeight="15" x14ac:dyDescent="0.25"/>
  <cols>
    <col min="2" max="2" width="46" customWidth="1"/>
    <col min="5" max="7" width="10.7109375" customWidth="1"/>
  </cols>
  <sheetData>
    <row r="1" spans="1:13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5">
      <c r="A2" s="49" t="s">
        <v>272</v>
      </c>
      <c r="B2" s="49"/>
      <c r="C2" s="49"/>
      <c r="D2" s="49"/>
      <c r="E2" s="49"/>
      <c r="F2" s="49"/>
      <c r="G2" s="32"/>
      <c r="H2" s="32"/>
      <c r="I2" s="2"/>
      <c r="J2" s="2"/>
      <c r="K2" s="2"/>
      <c r="L2" s="16"/>
      <c r="M2" s="16"/>
    </row>
    <row r="3" spans="1:13" x14ac:dyDescent="0.25">
      <c r="A3" s="32"/>
      <c r="B3" s="32"/>
      <c r="C3" s="33"/>
      <c r="D3" s="32"/>
      <c r="E3" s="32"/>
      <c r="F3" s="32"/>
      <c r="G3" s="32"/>
      <c r="H3" s="32"/>
      <c r="I3" s="2"/>
      <c r="J3" s="2"/>
      <c r="K3" s="2"/>
      <c r="L3" s="16"/>
      <c r="M3" s="16"/>
    </row>
    <row r="4" spans="1:13" x14ac:dyDescent="0.25">
      <c r="A4" s="35" t="s">
        <v>108</v>
      </c>
      <c r="B4" s="34" t="s">
        <v>110</v>
      </c>
      <c r="C4" s="32"/>
      <c r="D4" s="32"/>
      <c r="E4" s="32"/>
      <c r="F4" s="32"/>
      <c r="G4" s="32"/>
      <c r="H4" s="32"/>
      <c r="I4" s="2"/>
      <c r="J4" s="2"/>
      <c r="K4" s="2"/>
      <c r="L4" s="16"/>
      <c r="M4" s="16"/>
    </row>
    <row r="5" spans="1:13" x14ac:dyDescent="0.25">
      <c r="A5" s="6"/>
      <c r="B5" s="6"/>
      <c r="C5" s="6"/>
      <c r="D5" s="32"/>
      <c r="E5" s="32"/>
      <c r="F5" s="32"/>
      <c r="G5" s="32"/>
      <c r="H5" s="32"/>
      <c r="I5" s="2"/>
      <c r="J5" s="2"/>
      <c r="K5" s="2"/>
      <c r="L5" s="16"/>
      <c r="M5" s="16"/>
    </row>
    <row r="6" spans="1:13" ht="48" x14ac:dyDescent="0.25">
      <c r="A6" s="7" t="s">
        <v>0</v>
      </c>
      <c r="B6" s="7" t="s">
        <v>1</v>
      </c>
      <c r="C6" s="8" t="s">
        <v>2</v>
      </c>
      <c r="D6" s="20" t="s">
        <v>4</v>
      </c>
      <c r="E6" s="21" t="s">
        <v>275</v>
      </c>
      <c r="F6" s="21" t="s">
        <v>276</v>
      </c>
      <c r="G6" s="22" t="s">
        <v>277</v>
      </c>
      <c r="H6" s="13"/>
      <c r="I6" s="13"/>
    </row>
    <row r="7" spans="1:13" x14ac:dyDescent="0.25">
      <c r="A7" s="9" t="s">
        <v>105</v>
      </c>
      <c r="B7" s="17" t="s">
        <v>109</v>
      </c>
      <c r="C7" s="10">
        <v>20</v>
      </c>
      <c r="D7" s="14"/>
      <c r="E7" s="15"/>
      <c r="F7" s="15">
        <f>D7*E7</f>
        <v>0</v>
      </c>
      <c r="G7" s="15">
        <f>C7*F7</f>
        <v>0</v>
      </c>
      <c r="H7" s="16"/>
      <c r="I7" s="16"/>
    </row>
    <row r="8" spans="1:13" x14ac:dyDescent="0.25">
      <c r="A8" s="11"/>
      <c r="B8" s="11"/>
      <c r="C8" s="11"/>
      <c r="D8" s="11"/>
      <c r="E8" s="11"/>
      <c r="F8" s="11"/>
      <c r="G8" s="11"/>
      <c r="H8" s="16"/>
      <c r="I8" s="16"/>
    </row>
    <row r="9" spans="1:13" x14ac:dyDescent="0.25">
      <c r="A9" s="12"/>
      <c r="B9" s="12"/>
      <c r="C9" s="12"/>
      <c r="D9" s="12"/>
      <c r="E9" s="45" t="s">
        <v>278</v>
      </c>
      <c r="F9" s="46"/>
      <c r="G9" s="48">
        <f>SUM(G7:G8)</f>
        <v>0</v>
      </c>
      <c r="H9" s="12"/>
      <c r="I9" s="12"/>
      <c r="J9" s="12"/>
      <c r="K9" s="12"/>
      <c r="L9" s="16"/>
      <c r="M9" s="16"/>
    </row>
    <row r="10" spans="1:13" x14ac:dyDescent="0.25">
      <c r="A10" s="12"/>
      <c r="B10" s="12"/>
      <c r="C10" s="12"/>
      <c r="D10" s="12"/>
      <c r="E10" s="45" t="s">
        <v>279</v>
      </c>
      <c r="F10" s="16"/>
      <c r="G10" s="48">
        <f>G9*2</f>
        <v>0</v>
      </c>
      <c r="H10" s="12"/>
      <c r="I10" s="12"/>
      <c r="J10" s="12"/>
      <c r="K10" s="12"/>
      <c r="L10" s="16"/>
      <c r="M10" s="16"/>
    </row>
    <row r="11" spans="1:13" s="16" customFormat="1" x14ac:dyDescent="0.25">
      <c r="A11" s="12"/>
      <c r="B11" s="12"/>
      <c r="C11" s="12"/>
      <c r="D11" s="12"/>
      <c r="E11" s="45"/>
      <c r="G11" s="47"/>
      <c r="H11" s="12"/>
      <c r="I11" s="12"/>
      <c r="J11" s="12"/>
      <c r="K11" s="12"/>
    </row>
    <row r="12" spans="1:13" s="16" customFormat="1" x14ac:dyDescent="0.25">
      <c r="A12" s="12"/>
      <c r="B12" s="12"/>
      <c r="C12" s="12"/>
      <c r="D12" s="12"/>
      <c r="E12" s="45"/>
      <c r="G12" s="47"/>
      <c r="H12" s="12"/>
      <c r="I12" s="12"/>
      <c r="J12" s="12"/>
      <c r="K12" s="12"/>
    </row>
    <row r="13" spans="1:13" x14ac:dyDescent="0.25">
      <c r="A13" s="12"/>
      <c r="B13" s="12" t="s">
        <v>3</v>
      </c>
      <c r="C13" s="12" t="s">
        <v>271</v>
      </c>
      <c r="E13" s="12"/>
      <c r="G13" s="12"/>
      <c r="H13" s="12"/>
      <c r="I13" s="12"/>
      <c r="J13" s="12"/>
      <c r="K13" s="12"/>
      <c r="L13" s="16"/>
      <c r="M13" s="16"/>
    </row>
    <row r="14" spans="1:13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L18" s="16"/>
      <c r="M18" s="16"/>
    </row>
    <row r="19" spans="1:13" x14ac:dyDescent="0.25">
      <c r="L19" s="16"/>
      <c r="M19" s="16"/>
    </row>
    <row r="20" spans="1:13" x14ac:dyDescent="0.25">
      <c r="L20" s="16"/>
      <c r="M20" s="16"/>
    </row>
    <row r="21" spans="1:13" x14ac:dyDescent="0.25">
      <c r="L21" s="16"/>
      <c r="M21" s="16"/>
    </row>
    <row r="22" spans="1:13" x14ac:dyDescent="0.25">
      <c r="L22" s="16"/>
      <c r="M22" s="16"/>
    </row>
    <row r="23" spans="1:13" x14ac:dyDescent="0.25">
      <c r="L23" s="16"/>
      <c r="M23" s="16"/>
    </row>
    <row r="24" spans="1:13" x14ac:dyDescent="0.25">
      <c r="L24" s="16"/>
      <c r="M24" s="16"/>
    </row>
    <row r="25" spans="1:13" x14ac:dyDescent="0.25">
      <c r="L25" s="16"/>
      <c r="M25" s="16"/>
    </row>
    <row r="26" spans="1:13" x14ac:dyDescent="0.25">
      <c r="L26" s="16"/>
      <c r="M26" s="16"/>
    </row>
    <row r="27" spans="1:13" x14ac:dyDescent="0.25">
      <c r="L27" s="16"/>
      <c r="M27" s="16"/>
    </row>
    <row r="28" spans="1:13" x14ac:dyDescent="0.25">
      <c r="L28" s="16"/>
      <c r="M28" s="16"/>
    </row>
    <row r="29" spans="1:13" x14ac:dyDescent="0.25">
      <c r="L29" s="16"/>
      <c r="M29" s="16"/>
    </row>
    <row r="30" spans="1:13" x14ac:dyDescent="0.25">
      <c r="L30" s="16"/>
      <c r="M30" s="16"/>
    </row>
    <row r="31" spans="1:13" x14ac:dyDescent="0.25">
      <c r="L31" s="16"/>
      <c r="M31" s="16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G9:G12 G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Sklop 1</vt:lpstr>
      <vt:lpstr>Sklop 2</vt:lpstr>
      <vt:lpstr>Sklop 3</vt:lpstr>
      <vt:lpstr>Sklop 4</vt:lpstr>
      <vt:lpstr>Sklop 5</vt:lpstr>
      <vt:lpstr>Sklop 6</vt:lpstr>
      <vt:lpstr>Sklop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Marija Kosem</cp:lastModifiedBy>
  <cp:lastPrinted>2025-07-23T04:21:25Z</cp:lastPrinted>
  <dcterms:created xsi:type="dcterms:W3CDTF">2020-04-24T06:38:06Z</dcterms:created>
  <dcterms:modified xsi:type="dcterms:W3CDTF">2025-07-24T06:56:27Z</dcterms:modified>
</cp:coreProperties>
</file>