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ktor\Documents\javna naročila\JN vulkanizerske storitve 2023\ponovljen razpis portal\"/>
    </mc:Choice>
  </mc:AlternateContent>
  <bookViews>
    <workbookView xWindow="0" yWindow="0" windowWidth="28800" windowHeight="11730"/>
  </bookViews>
  <sheets>
    <sheet name="PREDRAČUN" sheetId="4" r:id="rId1"/>
  </sheets>
  <calcPr calcId="162913"/>
</workbook>
</file>

<file path=xl/calcChain.xml><?xml version="1.0" encoding="utf-8"?>
<calcChain xmlns="http://schemas.openxmlformats.org/spreadsheetml/2006/main">
  <c r="I4" i="4" l="1"/>
  <c r="I27" i="4" l="1"/>
  <c r="G52" i="4"/>
  <c r="G50" i="4"/>
  <c r="G49" i="4"/>
  <c r="G48" i="4"/>
  <c r="G47" i="4"/>
  <c r="G46" i="4"/>
  <c r="G45" i="4"/>
  <c r="G44" i="4"/>
  <c r="G43" i="4"/>
  <c r="G42" i="4"/>
  <c r="G41" i="4"/>
  <c r="G40" i="4"/>
  <c r="G39" i="4"/>
  <c r="E61" i="4"/>
  <c r="E67" i="4"/>
  <c r="E66" i="4"/>
  <c r="E65" i="4"/>
  <c r="E64" i="4"/>
  <c r="E63" i="4"/>
  <c r="E62" i="4"/>
  <c r="E60" i="4"/>
  <c r="I7" i="4"/>
  <c r="G51" i="4" l="1"/>
  <c r="I21" i="4"/>
  <c r="I30" i="4"/>
  <c r="I13" i="4"/>
  <c r="I29" i="4"/>
  <c r="I12" i="4"/>
  <c r="I28" i="4"/>
  <c r="I26" i="4"/>
  <c r="I25" i="4"/>
  <c r="I24" i="4"/>
  <c r="I10" i="4" l="1"/>
  <c r="I6" i="4"/>
  <c r="E68" i="4" l="1"/>
  <c r="I65" i="4" s="1"/>
  <c r="E70" i="4" l="1"/>
  <c r="J65" i="4" s="1"/>
  <c r="G38" i="4"/>
  <c r="E71" i="4" l="1"/>
  <c r="G53" i="4"/>
  <c r="I64" i="4" s="1"/>
  <c r="I23" i="4"/>
  <c r="I22" i="4"/>
  <c r="I31" i="4" s="1"/>
  <c r="I63" i="4" s="1"/>
  <c r="I5" i="4"/>
  <c r="I8" i="4"/>
  <c r="I9" i="4"/>
  <c r="I11" i="4"/>
  <c r="I14" i="4" l="1"/>
  <c r="I62" i="4" s="1"/>
  <c r="J66" i="4" s="1"/>
  <c r="I33" i="4"/>
  <c r="J63" i="4" s="1"/>
  <c r="G55" i="4"/>
  <c r="J64" i="4" s="1"/>
  <c r="G56" i="4" l="1"/>
  <c r="I34" i="4"/>
  <c r="I16" i="4"/>
  <c r="J62" i="4" s="1"/>
  <c r="J67" i="4" s="1"/>
  <c r="J68" i="4" s="1"/>
  <c r="I17" i="4" l="1"/>
</calcChain>
</file>

<file path=xl/sharedStrings.xml><?xml version="1.0" encoding="utf-8"?>
<sst xmlns="http://schemas.openxmlformats.org/spreadsheetml/2006/main" count="166" uniqueCount="83">
  <si>
    <t>LETNIK</t>
  </si>
  <si>
    <t>REG. OZNAKA</t>
  </si>
  <si>
    <t>DIMENZIJA PNEVMATIK</t>
  </si>
  <si>
    <t>155/65 R14</t>
  </si>
  <si>
    <t>215/60 R16</t>
  </si>
  <si>
    <t>185/65 R15</t>
  </si>
  <si>
    <t xml:space="preserve">Citroen C1 1.0 </t>
  </si>
  <si>
    <t>FIAT Panda  1.3 JTD 4x4</t>
  </si>
  <si>
    <t xml:space="preserve">FIAT Panda 1.2 4x4 </t>
  </si>
  <si>
    <t>Škoda Fabia 1.2 Active</t>
  </si>
  <si>
    <t>205/55 R16</t>
  </si>
  <si>
    <t>215/60 R17C</t>
  </si>
  <si>
    <t>215/65 R16C</t>
  </si>
  <si>
    <t>PREDRAČUN - ZIMSKE PNEVMATIKE</t>
  </si>
  <si>
    <t xml:space="preserve">OKVIRNE KOLIČINE </t>
  </si>
  <si>
    <t>INDEKS NOSILNOSTI (IN)</t>
  </si>
  <si>
    <t>INDEKS HITROSTI (IH)</t>
  </si>
  <si>
    <t>OZNAKA ZA INDEKS OPRIJEMA NA MOKRI PODLAGI</t>
  </si>
  <si>
    <t>EM</t>
  </si>
  <si>
    <t>PNEVMATIKA</t>
  </si>
  <si>
    <t>ZNESEK BREZ DDV</t>
  </si>
  <si>
    <t>STOPNJA DDV V %</t>
  </si>
  <si>
    <t>ZNESEK DDV</t>
  </si>
  <si>
    <t>ZNESEK Z DDV</t>
  </si>
  <si>
    <t>CENA NA ENOTO MERE BREZ DDV</t>
  </si>
  <si>
    <t>SKUPNA CENA BREZ DDV</t>
  </si>
  <si>
    <t>PREDRAČUN - LETNE PNEVMATIKE</t>
  </si>
  <si>
    <t>PREDRAČUN - ZUNANJE IN NOTRANJE ČIŠČENJE</t>
  </si>
  <si>
    <t>VOZILO</t>
  </si>
  <si>
    <t>OKVIRNE KOLIČINE</t>
  </si>
  <si>
    <t>KOMPLET</t>
  </si>
  <si>
    <t>EM*</t>
  </si>
  <si>
    <t>* Enota mere KOMPLET je sestavljena iz generalnega notranjega in zunanjega čiščenja.</t>
  </si>
  <si>
    <t>PREDRAČUN</t>
  </si>
  <si>
    <t>ZIMSKE PNEVMATIKE</t>
  </si>
  <si>
    <t>LETNE PNEVMATIKE</t>
  </si>
  <si>
    <t>ZUNANJE IN NOTRANJE ČIŠČENJE</t>
  </si>
  <si>
    <t>SKUPAJ BREZ DDV</t>
  </si>
  <si>
    <t>PREDRAČUN - OSTALE STORITVE</t>
  </si>
  <si>
    <t>KOMPLET*</t>
  </si>
  <si>
    <t>OSTALE STORITVE</t>
  </si>
  <si>
    <t>STORITEV</t>
  </si>
  <si>
    <t>225/50 R17</t>
  </si>
  <si>
    <t>215/65/17C</t>
  </si>
  <si>
    <t>225/55/17C</t>
  </si>
  <si>
    <t>VENTILI</t>
  </si>
  <si>
    <t>KOMBI VENTILI</t>
  </si>
  <si>
    <t>OPTIKA OSEBNA VOZILA</t>
  </si>
  <si>
    <t>OPTIKA KOMBI VOZILA</t>
  </si>
  <si>
    <t>KRPANJE VELIKE OD R16 (vključno)</t>
  </si>
  <si>
    <t xml:space="preserve">Dacia Sandero </t>
  </si>
  <si>
    <t>KK DC - 633</t>
  </si>
  <si>
    <t>KK CP - 718</t>
  </si>
  <si>
    <t>KK SM - 070</t>
  </si>
  <si>
    <t>KK CN - 519</t>
  </si>
  <si>
    <t>KK DK - 176</t>
  </si>
  <si>
    <t>KK FM - 329</t>
  </si>
  <si>
    <t>KK UF - 398</t>
  </si>
  <si>
    <t>VW Transporter</t>
  </si>
  <si>
    <t>KK FM - 327</t>
  </si>
  <si>
    <t>VW Transporter - carawela</t>
  </si>
  <si>
    <t>KK NK - 623</t>
  </si>
  <si>
    <t>VW T-ROK</t>
  </si>
  <si>
    <t>KK FZ - 794</t>
  </si>
  <si>
    <t>VW TIGUAN</t>
  </si>
  <si>
    <t>KK DP - 318</t>
  </si>
  <si>
    <t>VW SHARAN</t>
  </si>
  <si>
    <t>KK CP - 235</t>
  </si>
  <si>
    <t>KK CT - 241</t>
  </si>
  <si>
    <t>Mercedez Benz</t>
  </si>
  <si>
    <t>KK FZ - 645</t>
  </si>
  <si>
    <t>Škoda Octavia</t>
  </si>
  <si>
    <t>KK MV - 807</t>
  </si>
  <si>
    <t>PREMONTAŽA PNEVMATIK IN CENTRIRANJE (URAVNOTEŽENJE) IN PREVZEM STARIH PNEVMATIK ZA UNIČENJE</t>
  </si>
  <si>
    <t>ZNAMKA IN MODEL PNEVMATIKE</t>
  </si>
  <si>
    <t>* Enota mere "KOMPLET" predstavlja celotno storitev, ki zajema premontažo, centriranje in morebitne stroške materiala za vse 4 pnevmatike na posameznem vozilu ter prevzem in uničenje strarih pnevmatik.</t>
  </si>
  <si>
    <t>PREDRAČUN - SKUPNI SEŠTEVEK</t>
  </si>
  <si>
    <t>KRPANJE MALE DO R15 (vključno)</t>
  </si>
  <si>
    <t>KOM</t>
  </si>
  <si>
    <t>175/65 R15</t>
  </si>
  <si>
    <t>KOVINSKA PLATIŠČA ZA T5 - ZA VW TRANSPORTER (ZA PNEVMATIKE 215/60/R17)</t>
  </si>
  <si>
    <t>Žig in podpis ponudnika:</t>
  </si>
  <si>
    <t>PONUDBENI PREDRAČUN - okoljsko manj obremenjujoče vulkanizerske in pridružene storitve za obdobje 4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</si>
</sst>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\ _€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Helvetica Light"/>
    </font>
    <font>
      <b/>
      <sz val="10"/>
      <color theme="1"/>
      <name val="Helvetica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Helvetica Light"/>
    </font>
    <font>
      <sz val="10"/>
      <color theme="1"/>
      <name val="Helvetica Light"/>
    </font>
    <font>
      <sz val="10"/>
      <color theme="1"/>
      <name val="Helvetica Bold"/>
    </font>
    <font>
      <b/>
      <sz val="10"/>
      <color theme="1"/>
      <name val="Calibri"/>
      <family val="2"/>
      <charset val="238"/>
      <scheme val="minor"/>
    </font>
    <font>
      <sz val="10"/>
      <name val="Helvetica Light"/>
    </font>
    <font>
      <sz val="10"/>
      <color theme="1"/>
      <name val="Helvetica Light"/>
      <charset val="238"/>
    </font>
    <font>
      <sz val="10"/>
      <color theme="1"/>
      <name val="HelveticaNeueLT Pro 45 Lt"/>
      <family val="2"/>
    </font>
    <font>
      <sz val="10"/>
      <color theme="1"/>
      <name val="Helvetica"/>
      <charset val="238"/>
    </font>
    <font>
      <sz val="10"/>
      <name val="Helvetica"/>
      <charset val="238"/>
    </font>
    <font>
      <b/>
      <sz val="10"/>
      <color theme="1"/>
      <name val="Helvetica"/>
      <charset val="238"/>
    </font>
    <font>
      <b/>
      <sz val="10"/>
      <name val="Helvetica"/>
      <charset val="238"/>
    </font>
    <font>
      <b/>
      <sz val="11"/>
      <color theme="1"/>
      <name val="Helvetica"/>
      <charset val="238"/>
    </font>
    <font>
      <sz val="11"/>
      <color theme="1"/>
      <name val="Helvetica"/>
      <charset val="238"/>
    </font>
    <font>
      <b/>
      <sz val="10"/>
      <color theme="1"/>
      <name val="HelveticaNeueLT Pro 45 Lt"/>
      <family val="2"/>
    </font>
    <font>
      <b/>
      <sz val="13"/>
      <color theme="1"/>
      <name val="Helvetica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2" fillId="0" borderId="0" xfId="0" applyFont="1" applyAlignment="1">
      <alignment wrapText="1"/>
    </xf>
    <xf numFmtId="0" fontId="4" fillId="0" borderId="0" xfId="0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164" fontId="9" fillId="0" borderId="1" xfId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9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/>
    <xf numFmtId="0" fontId="0" fillId="0" borderId="0" xfId="0" applyAlignment="1">
      <alignment horizontal="left" vertical="center" wrapText="1"/>
    </xf>
    <xf numFmtId="0" fontId="14" fillId="0" borderId="1" xfId="0" applyFont="1" applyBorder="1" applyAlignment="1">
      <alignment wrapText="1"/>
    </xf>
    <xf numFmtId="164" fontId="15" fillId="0" borderId="1" xfId="0" applyNumberFormat="1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right" vertical="center"/>
    </xf>
    <xf numFmtId="165" fontId="7" fillId="0" borderId="0" xfId="1" applyNumberFormat="1" applyFont="1" applyAlignment="1">
      <alignment horizontal="right"/>
    </xf>
    <xf numFmtId="165" fontId="6" fillId="0" borderId="0" xfId="1" applyNumberFormat="1" applyFont="1" applyAlignment="1">
      <alignment horizontal="right"/>
    </xf>
    <xf numFmtId="165" fontId="6" fillId="0" borderId="1" xfId="1" applyNumberFormat="1" applyFont="1" applyFill="1" applyBorder="1" applyAlignment="1">
      <alignment horizontal="right" vertical="center"/>
    </xf>
    <xf numFmtId="165" fontId="6" fillId="0" borderId="1" xfId="1" applyNumberFormat="1" applyFont="1" applyBorder="1" applyAlignment="1">
      <alignment horizontal="right"/>
    </xf>
    <xf numFmtId="165" fontId="10" fillId="0" borderId="1" xfId="0" applyNumberFormat="1" applyFont="1" applyBorder="1" applyAlignment="1">
      <alignment vertical="center"/>
    </xf>
    <xf numFmtId="165" fontId="10" fillId="0" borderId="0" xfId="1" applyNumberFormat="1" applyFont="1" applyAlignment="1">
      <alignment horizontal="right" vertical="center"/>
    </xf>
    <xf numFmtId="39" fontId="13" fillId="0" borderId="1" xfId="0" applyNumberFormat="1" applyFont="1" applyBorder="1" applyAlignment="1">
      <alignment horizontal="right"/>
    </xf>
    <xf numFmtId="39" fontId="13" fillId="0" borderId="0" xfId="0" applyNumberFormat="1" applyFont="1" applyBorder="1" applyAlignment="1">
      <alignment horizontal="right"/>
    </xf>
    <xf numFmtId="39" fontId="12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/>
    <xf numFmtId="0" fontId="19" fillId="0" borderId="0" xfId="0" applyFont="1" applyBorder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16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1" fillId="0" borderId="4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8" fillId="0" borderId="3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8" fillId="0" borderId="0" xfId="0" applyFont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8" fillId="0" borderId="0" xfId="0" applyFont="1" applyAlignment="1">
      <alignment horizontal="left" vertical="center" wrapText="1"/>
    </xf>
  </cellXfs>
  <cellStyles count="2">
    <cellStyle name="Navadno" xfId="0" builtinId="0"/>
    <cellStyle name="Vejic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zoomScaleNormal="100" workbookViewId="0">
      <selection activeCell="A2" sqref="A2:E2"/>
    </sheetView>
  </sheetViews>
  <sheetFormatPr defaultColWidth="8.85546875" defaultRowHeight="15"/>
  <cols>
    <col min="1" max="1" width="17.140625" customWidth="1"/>
    <col min="2" max="2" width="10.7109375" customWidth="1"/>
    <col min="3" max="3" width="15.28515625" customWidth="1"/>
    <col min="4" max="4" width="13.85546875" customWidth="1"/>
    <col min="5" max="5" width="13.7109375" customWidth="1"/>
    <col min="6" max="6" width="19.7109375" customWidth="1"/>
    <col min="7" max="7" width="11.140625" customWidth="1"/>
    <col min="8" max="9" width="14.7109375" customWidth="1"/>
    <col min="10" max="10" width="14.140625" customWidth="1"/>
    <col min="11" max="11" width="16.140625" customWidth="1"/>
    <col min="12" max="12" width="13.28515625" customWidth="1"/>
    <col min="13" max="13" width="8.85546875" customWidth="1"/>
  </cols>
  <sheetData>
    <row r="1" spans="1:14" ht="24.75" customHeight="1">
      <c r="A1" s="42" t="s">
        <v>82</v>
      </c>
      <c r="B1" s="1"/>
      <c r="C1" s="1"/>
      <c r="D1" s="1"/>
      <c r="E1" s="1"/>
      <c r="F1" s="1"/>
    </row>
    <row r="2" spans="1:14" ht="30" customHeight="1">
      <c r="A2" s="56" t="s">
        <v>13</v>
      </c>
      <c r="B2" s="56"/>
      <c r="C2" s="56"/>
      <c r="D2" s="56"/>
      <c r="E2" s="57"/>
      <c r="F2" s="3"/>
      <c r="G2" s="3"/>
      <c r="H2" s="4"/>
      <c r="I2" s="5"/>
      <c r="J2" s="6"/>
      <c r="K2" s="6"/>
    </row>
    <row r="3" spans="1:14" ht="69.95" customHeight="1">
      <c r="A3" s="8" t="s">
        <v>2</v>
      </c>
      <c r="B3" s="8" t="s">
        <v>14</v>
      </c>
      <c r="C3" s="8" t="s">
        <v>18</v>
      </c>
      <c r="D3" s="8" t="s">
        <v>15</v>
      </c>
      <c r="E3" s="8" t="s">
        <v>16</v>
      </c>
      <c r="F3" s="8" t="s">
        <v>74</v>
      </c>
      <c r="G3" s="8" t="s">
        <v>17</v>
      </c>
      <c r="H3" s="8" t="s">
        <v>24</v>
      </c>
      <c r="I3" s="8" t="s">
        <v>25</v>
      </c>
      <c r="L3" s="2"/>
      <c r="M3" s="2"/>
    </row>
    <row r="4" spans="1:14" ht="15" customHeight="1">
      <c r="A4" s="9" t="s">
        <v>3</v>
      </c>
      <c r="B4" s="10">
        <v>8</v>
      </c>
      <c r="C4" s="10" t="s">
        <v>19</v>
      </c>
      <c r="D4" s="9"/>
      <c r="E4" s="9"/>
      <c r="F4" s="9"/>
      <c r="G4" s="9"/>
      <c r="H4" s="11"/>
      <c r="I4" s="30">
        <f t="shared" ref="I4:I13" si="0">B4*H4</f>
        <v>0</v>
      </c>
    </row>
    <row r="5" spans="1:14" ht="15" customHeight="1">
      <c r="A5" s="9" t="s">
        <v>5</v>
      </c>
      <c r="B5" s="10">
        <v>4</v>
      </c>
      <c r="C5" s="10" t="s">
        <v>19</v>
      </c>
      <c r="D5" s="9"/>
      <c r="E5" s="9"/>
      <c r="F5" s="9"/>
      <c r="G5" s="9"/>
      <c r="H5" s="11"/>
      <c r="I5" s="30">
        <f t="shared" si="0"/>
        <v>0</v>
      </c>
    </row>
    <row r="6" spans="1:14" ht="15" customHeight="1">
      <c r="A6" s="9" t="s">
        <v>79</v>
      </c>
      <c r="B6" s="10">
        <v>8</v>
      </c>
      <c r="C6" s="10" t="s">
        <v>19</v>
      </c>
      <c r="D6" s="9"/>
      <c r="E6" s="9"/>
      <c r="F6" s="9"/>
      <c r="G6" s="9"/>
      <c r="H6" s="11"/>
      <c r="I6" s="30">
        <f t="shared" si="0"/>
        <v>0</v>
      </c>
    </row>
    <row r="7" spans="1:14" ht="15" customHeight="1">
      <c r="A7" s="9" t="s">
        <v>4</v>
      </c>
      <c r="B7" s="10">
        <v>8</v>
      </c>
      <c r="C7" s="10" t="s">
        <v>19</v>
      </c>
      <c r="D7" s="11"/>
      <c r="E7" s="11"/>
      <c r="F7" s="11"/>
      <c r="G7" s="11"/>
      <c r="H7" s="11"/>
      <c r="I7" s="30">
        <f t="shared" si="0"/>
        <v>0</v>
      </c>
    </row>
    <row r="8" spans="1:14" ht="15" customHeight="1">
      <c r="A8" s="9" t="s">
        <v>10</v>
      </c>
      <c r="B8" s="10">
        <v>8</v>
      </c>
      <c r="C8" s="10" t="s">
        <v>19</v>
      </c>
      <c r="D8" s="11"/>
      <c r="E8" s="11"/>
      <c r="F8" s="11"/>
      <c r="G8" s="11"/>
      <c r="H8" s="11"/>
      <c r="I8" s="30">
        <f t="shared" si="0"/>
        <v>0</v>
      </c>
    </row>
    <row r="9" spans="1:14" ht="15" customHeight="1">
      <c r="A9" s="9" t="s">
        <v>11</v>
      </c>
      <c r="B9" s="10">
        <v>56</v>
      </c>
      <c r="C9" s="10" t="s">
        <v>19</v>
      </c>
      <c r="D9" s="11"/>
      <c r="E9" s="11"/>
      <c r="F9" s="11"/>
      <c r="G9" s="11"/>
      <c r="H9" s="11"/>
      <c r="I9" s="30">
        <f t="shared" si="0"/>
        <v>0</v>
      </c>
    </row>
    <row r="10" spans="1:14" ht="15" customHeight="1">
      <c r="A10" s="9" t="s">
        <v>42</v>
      </c>
      <c r="B10" s="10">
        <v>8</v>
      </c>
      <c r="C10" s="10" t="s">
        <v>19</v>
      </c>
      <c r="D10" s="11"/>
      <c r="E10" s="11"/>
      <c r="F10" s="11"/>
      <c r="G10" s="11"/>
      <c r="H10" s="11"/>
      <c r="I10" s="30">
        <f t="shared" si="0"/>
        <v>0</v>
      </c>
    </row>
    <row r="11" spans="1:14" ht="15" customHeight="1">
      <c r="A11" s="9" t="s">
        <v>12</v>
      </c>
      <c r="B11" s="10">
        <v>16</v>
      </c>
      <c r="C11" s="10" t="s">
        <v>19</v>
      </c>
      <c r="D11" s="11"/>
      <c r="E11" s="11"/>
      <c r="F11" s="11"/>
      <c r="G11" s="11"/>
      <c r="H11" s="11"/>
      <c r="I11" s="30">
        <f t="shared" si="0"/>
        <v>0</v>
      </c>
    </row>
    <row r="12" spans="1:14" ht="15" customHeight="1">
      <c r="A12" s="9" t="s">
        <v>43</v>
      </c>
      <c r="B12" s="10">
        <v>8</v>
      </c>
      <c r="C12" s="10" t="s">
        <v>19</v>
      </c>
      <c r="D12" s="11"/>
      <c r="E12" s="11"/>
      <c r="F12" s="11"/>
      <c r="G12" s="11"/>
      <c r="H12" s="12"/>
      <c r="I12" s="30">
        <f t="shared" si="0"/>
        <v>0</v>
      </c>
    </row>
    <row r="13" spans="1:14" ht="15" customHeight="1">
      <c r="A13" s="9" t="s">
        <v>44</v>
      </c>
      <c r="B13" s="10">
        <v>8</v>
      </c>
      <c r="C13" s="10" t="s">
        <v>19</v>
      </c>
      <c r="D13" s="11"/>
      <c r="E13" s="11"/>
      <c r="F13" s="11"/>
      <c r="G13" s="11"/>
      <c r="H13" s="12"/>
      <c r="I13" s="30">
        <f t="shared" si="0"/>
        <v>0</v>
      </c>
    </row>
    <row r="14" spans="1:14">
      <c r="H14" s="23" t="s">
        <v>20</v>
      </c>
      <c r="I14" s="31">
        <f>SUM(I4:I13)</f>
        <v>0</v>
      </c>
    </row>
    <row r="15" spans="1:14" ht="21.95" customHeight="1">
      <c r="A15" s="13"/>
      <c r="B15" s="13"/>
      <c r="C15" s="13"/>
      <c r="D15" s="13"/>
      <c r="E15" s="13"/>
      <c r="F15" s="13"/>
      <c r="G15" s="26"/>
      <c r="H15" s="24" t="s">
        <v>21</v>
      </c>
      <c r="I15" s="32"/>
    </row>
    <row r="16" spans="1:14">
      <c r="A16" s="40"/>
      <c r="B16" s="40"/>
      <c r="C16" s="40"/>
      <c r="D16" s="40"/>
      <c r="E16" s="40"/>
      <c r="F16" s="40"/>
      <c r="G16" s="41"/>
      <c r="H16" s="24" t="s">
        <v>22</v>
      </c>
      <c r="I16" s="32">
        <f>(I14/100)*I15</f>
        <v>0</v>
      </c>
      <c r="L16" s="6"/>
      <c r="M16" s="6"/>
      <c r="N16" s="6"/>
    </row>
    <row r="17" spans="1:14">
      <c r="H17" s="25" t="s">
        <v>23</v>
      </c>
      <c r="I17" s="32">
        <f>I14+I16</f>
        <v>0</v>
      </c>
      <c r="L17" s="6"/>
      <c r="M17" s="6"/>
      <c r="N17" s="6"/>
    </row>
    <row r="18" spans="1:14">
      <c r="A18" s="6"/>
      <c r="B18" s="14"/>
      <c r="C18" s="6"/>
      <c r="D18" s="6"/>
      <c r="E18" s="6"/>
      <c r="F18" s="6"/>
      <c r="G18" s="6"/>
      <c r="L18" s="6"/>
      <c r="M18" s="6"/>
      <c r="N18" s="6"/>
    </row>
    <row r="19" spans="1:14" ht="30" customHeight="1">
      <c r="A19" s="56" t="s">
        <v>26</v>
      </c>
      <c r="B19" s="56"/>
      <c r="C19" s="56"/>
      <c r="D19" s="56"/>
      <c r="E19" s="57"/>
      <c r="F19" s="3"/>
      <c r="G19" s="3"/>
      <c r="H19" s="4"/>
      <c r="I19" s="5"/>
      <c r="J19" s="6"/>
      <c r="K19" s="6"/>
      <c r="L19" s="6"/>
      <c r="M19" s="6"/>
      <c r="N19" s="6"/>
    </row>
    <row r="20" spans="1:14" ht="69" customHeight="1">
      <c r="A20" s="8" t="s">
        <v>2</v>
      </c>
      <c r="B20" s="8" t="s">
        <v>14</v>
      </c>
      <c r="C20" s="8" t="s">
        <v>18</v>
      </c>
      <c r="D20" s="8" t="s">
        <v>15</v>
      </c>
      <c r="E20" s="8" t="s">
        <v>16</v>
      </c>
      <c r="F20" s="8" t="s">
        <v>74</v>
      </c>
      <c r="G20" s="8" t="s">
        <v>17</v>
      </c>
      <c r="H20" s="8" t="s">
        <v>24</v>
      </c>
      <c r="I20" s="8" t="s">
        <v>25</v>
      </c>
      <c r="L20" s="6"/>
      <c r="M20" s="6"/>
      <c r="N20" s="6"/>
    </row>
    <row r="21" spans="1:14" ht="15" customHeight="1">
      <c r="A21" s="9" t="s">
        <v>3</v>
      </c>
      <c r="B21" s="10">
        <v>8</v>
      </c>
      <c r="C21" s="10" t="s">
        <v>19</v>
      </c>
      <c r="D21" s="9"/>
      <c r="E21" s="9"/>
      <c r="F21" s="9"/>
      <c r="G21" s="9"/>
      <c r="H21" s="11"/>
      <c r="I21" s="30">
        <f t="shared" ref="I21:I30" si="1">B21*H21</f>
        <v>0</v>
      </c>
      <c r="L21" s="6"/>
      <c r="M21" s="6"/>
      <c r="N21" s="6"/>
    </row>
    <row r="22" spans="1:14" ht="15" customHeight="1">
      <c r="A22" s="9" t="s">
        <v>5</v>
      </c>
      <c r="B22" s="10">
        <v>4</v>
      </c>
      <c r="C22" s="10" t="s">
        <v>19</v>
      </c>
      <c r="D22" s="9"/>
      <c r="E22" s="9"/>
      <c r="F22" s="9"/>
      <c r="G22" s="9"/>
      <c r="H22" s="11"/>
      <c r="I22" s="30">
        <f t="shared" si="1"/>
        <v>0</v>
      </c>
      <c r="L22" s="6"/>
      <c r="M22" s="6"/>
      <c r="N22" s="6"/>
    </row>
    <row r="23" spans="1:14" ht="15" customHeight="1">
      <c r="A23" s="9" t="s">
        <v>79</v>
      </c>
      <c r="B23" s="10">
        <v>8</v>
      </c>
      <c r="C23" s="10" t="s">
        <v>19</v>
      </c>
      <c r="D23" s="9"/>
      <c r="E23" s="9"/>
      <c r="F23" s="9"/>
      <c r="G23" s="9"/>
      <c r="H23" s="11"/>
      <c r="I23" s="30">
        <f t="shared" si="1"/>
        <v>0</v>
      </c>
      <c r="L23" s="6"/>
      <c r="M23" s="6"/>
      <c r="N23" s="6"/>
    </row>
    <row r="24" spans="1:14" ht="15" customHeight="1">
      <c r="A24" s="9" t="s">
        <v>4</v>
      </c>
      <c r="B24" s="10">
        <v>8</v>
      </c>
      <c r="C24" s="10" t="s">
        <v>19</v>
      </c>
      <c r="D24" s="11"/>
      <c r="E24" s="11"/>
      <c r="F24" s="11"/>
      <c r="G24" s="11"/>
      <c r="H24" s="11"/>
      <c r="I24" s="30">
        <f t="shared" si="1"/>
        <v>0</v>
      </c>
      <c r="L24" s="6"/>
      <c r="M24" s="6"/>
      <c r="N24" s="6"/>
    </row>
    <row r="25" spans="1:14" ht="15" customHeight="1">
      <c r="A25" s="9" t="s">
        <v>10</v>
      </c>
      <c r="B25" s="10">
        <v>8</v>
      </c>
      <c r="C25" s="10" t="s">
        <v>19</v>
      </c>
      <c r="D25" s="11"/>
      <c r="E25" s="11"/>
      <c r="F25" s="11"/>
      <c r="G25" s="11"/>
      <c r="H25" s="11"/>
      <c r="I25" s="30">
        <f t="shared" si="1"/>
        <v>0</v>
      </c>
      <c r="L25" s="6"/>
      <c r="M25" s="6"/>
      <c r="N25" s="6"/>
    </row>
    <row r="26" spans="1:14" ht="15" customHeight="1">
      <c r="A26" s="9" t="s">
        <v>11</v>
      </c>
      <c r="B26" s="10">
        <v>56</v>
      </c>
      <c r="C26" s="10" t="s">
        <v>19</v>
      </c>
      <c r="D26" s="11"/>
      <c r="E26" s="11"/>
      <c r="F26" s="11"/>
      <c r="G26" s="11"/>
      <c r="H26" s="11"/>
      <c r="I26" s="30">
        <f t="shared" si="1"/>
        <v>0</v>
      </c>
      <c r="L26" s="6"/>
      <c r="M26" s="6"/>
      <c r="N26" s="6"/>
    </row>
    <row r="27" spans="1:14" ht="15" customHeight="1">
      <c r="A27" s="9" t="s">
        <v>42</v>
      </c>
      <c r="B27" s="10">
        <v>8</v>
      </c>
      <c r="C27" s="10" t="s">
        <v>19</v>
      </c>
      <c r="D27" s="11"/>
      <c r="E27" s="11"/>
      <c r="F27" s="11"/>
      <c r="G27" s="11"/>
      <c r="H27" s="11"/>
      <c r="I27" s="30">
        <f t="shared" si="1"/>
        <v>0</v>
      </c>
      <c r="L27" s="6"/>
      <c r="M27" s="6"/>
      <c r="N27" s="6"/>
    </row>
    <row r="28" spans="1:14" ht="15" customHeight="1">
      <c r="A28" s="9" t="s">
        <v>12</v>
      </c>
      <c r="B28" s="10">
        <v>16</v>
      </c>
      <c r="C28" s="10" t="s">
        <v>19</v>
      </c>
      <c r="D28" s="11"/>
      <c r="E28" s="11"/>
      <c r="F28" s="11"/>
      <c r="G28" s="11"/>
      <c r="H28" s="11"/>
      <c r="I28" s="30">
        <f t="shared" si="1"/>
        <v>0</v>
      </c>
      <c r="L28" s="6"/>
      <c r="M28" s="6"/>
      <c r="N28" s="6"/>
    </row>
    <row r="29" spans="1:14" ht="15" customHeight="1">
      <c r="A29" s="9" t="s">
        <v>43</v>
      </c>
      <c r="B29" s="10">
        <v>8</v>
      </c>
      <c r="C29" s="10" t="s">
        <v>19</v>
      </c>
      <c r="D29" s="11"/>
      <c r="E29" s="11"/>
      <c r="F29" s="11"/>
      <c r="G29" s="11"/>
      <c r="H29" s="12"/>
      <c r="I29" s="30">
        <f t="shared" si="1"/>
        <v>0</v>
      </c>
      <c r="L29" s="6"/>
      <c r="M29" s="6"/>
      <c r="N29" s="6"/>
    </row>
    <row r="30" spans="1:14" ht="15" customHeight="1">
      <c r="A30" s="9" t="s">
        <v>44</v>
      </c>
      <c r="B30" s="10">
        <v>8</v>
      </c>
      <c r="C30" s="10" t="s">
        <v>19</v>
      </c>
      <c r="D30" s="11"/>
      <c r="E30" s="11"/>
      <c r="F30" s="11"/>
      <c r="G30" s="11"/>
      <c r="H30" s="11"/>
      <c r="I30" s="30">
        <f t="shared" si="1"/>
        <v>0</v>
      </c>
      <c r="L30" s="6"/>
      <c r="M30" s="6"/>
      <c r="N30" s="6"/>
    </row>
    <row r="31" spans="1:14">
      <c r="A31" s="6"/>
      <c r="B31" s="6"/>
      <c r="C31" s="6"/>
      <c r="D31" s="6"/>
      <c r="E31" s="6"/>
      <c r="F31" s="6"/>
      <c r="H31" s="23" t="s">
        <v>20</v>
      </c>
      <c r="I31" s="31">
        <f>SUM(I21:I30)</f>
        <v>0</v>
      </c>
      <c r="L31" s="6"/>
      <c r="M31" s="6"/>
      <c r="N31" s="6"/>
    </row>
    <row r="32" spans="1:14">
      <c r="A32" s="40"/>
      <c r="B32" s="40"/>
      <c r="C32" s="40"/>
      <c r="D32" s="40"/>
      <c r="E32" s="40"/>
      <c r="F32" s="40"/>
      <c r="G32" s="41"/>
      <c r="H32" s="24" t="s">
        <v>21</v>
      </c>
      <c r="I32" s="32"/>
      <c r="L32" s="6"/>
      <c r="M32" s="6"/>
      <c r="N32" s="6"/>
    </row>
    <row r="33" spans="1:14">
      <c r="A33" s="40"/>
      <c r="B33" s="40"/>
      <c r="C33" s="40"/>
      <c r="D33" s="40"/>
      <c r="E33" s="40"/>
      <c r="F33" s="40"/>
      <c r="G33" s="41"/>
      <c r="H33" s="24" t="s">
        <v>22</v>
      </c>
      <c r="I33" s="32">
        <f>(I31/100)*I32</f>
        <v>0</v>
      </c>
      <c r="L33" s="6"/>
      <c r="M33" s="6"/>
      <c r="N33" s="6"/>
    </row>
    <row r="34" spans="1:14">
      <c r="A34" s="14"/>
      <c r="B34" s="6"/>
      <c r="C34" s="6"/>
      <c r="D34" s="6"/>
      <c r="E34" s="6"/>
      <c r="F34" s="6"/>
      <c r="H34" s="25" t="s">
        <v>23</v>
      </c>
      <c r="I34" s="32">
        <f>I31+I33</f>
        <v>0</v>
      </c>
      <c r="L34" s="6"/>
      <c r="M34" s="6"/>
      <c r="N34" s="6"/>
    </row>
    <row r="35" spans="1:1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" customHeight="1">
      <c r="A36" s="56" t="s">
        <v>27</v>
      </c>
      <c r="B36" s="56"/>
      <c r="C36" s="56"/>
      <c r="D36" s="56"/>
      <c r="E36" s="57"/>
      <c r="F36" s="3"/>
      <c r="G36" s="3"/>
      <c r="H36" s="4"/>
      <c r="I36" s="5"/>
      <c r="J36" s="6"/>
      <c r="K36" s="6"/>
      <c r="L36" s="6"/>
      <c r="M36" s="6"/>
      <c r="N36" s="6"/>
    </row>
    <row r="37" spans="1:14" ht="45" customHeight="1">
      <c r="A37" s="7" t="s">
        <v>28</v>
      </c>
      <c r="B37" s="8" t="s">
        <v>0</v>
      </c>
      <c r="C37" s="8" t="s">
        <v>1</v>
      </c>
      <c r="D37" s="8" t="s">
        <v>29</v>
      </c>
      <c r="E37" s="8" t="s">
        <v>31</v>
      </c>
      <c r="F37" s="8" t="s">
        <v>24</v>
      </c>
      <c r="G37" s="8" t="s">
        <v>25</v>
      </c>
      <c r="H37" s="6"/>
      <c r="I37" s="6"/>
      <c r="J37" s="6"/>
      <c r="K37" s="6"/>
      <c r="L37" s="6"/>
      <c r="M37" s="6"/>
      <c r="N37" s="6"/>
    </row>
    <row r="38" spans="1:14">
      <c r="A38" s="21" t="s">
        <v>6</v>
      </c>
      <c r="B38" s="15">
        <v>2009</v>
      </c>
      <c r="C38" s="15" t="s">
        <v>55</v>
      </c>
      <c r="D38" s="10">
        <v>48</v>
      </c>
      <c r="E38" s="10" t="s">
        <v>30</v>
      </c>
      <c r="F38" s="11"/>
      <c r="G38" s="30">
        <f t="shared" ref="G38:G50" si="2">D38*F38</f>
        <v>0</v>
      </c>
      <c r="H38" s="6"/>
      <c r="I38" s="6"/>
      <c r="J38" s="6"/>
      <c r="K38" s="6"/>
      <c r="L38" s="6"/>
      <c r="M38" s="6"/>
      <c r="N38" s="6"/>
    </row>
    <row r="39" spans="1:14">
      <c r="A39" s="21" t="s">
        <v>6</v>
      </c>
      <c r="B39" s="15">
        <v>2011</v>
      </c>
      <c r="C39" s="15" t="s">
        <v>54</v>
      </c>
      <c r="D39" s="10">
        <v>48</v>
      </c>
      <c r="E39" s="10" t="s">
        <v>30</v>
      </c>
      <c r="F39" s="11"/>
      <c r="G39" s="30">
        <f t="shared" si="2"/>
        <v>0</v>
      </c>
      <c r="H39" s="6"/>
      <c r="I39" s="6"/>
      <c r="J39" s="6"/>
      <c r="K39" s="6"/>
      <c r="L39" s="6"/>
      <c r="M39" s="6"/>
      <c r="N39" s="6"/>
    </row>
    <row r="40" spans="1:14" ht="31.5" customHeight="1">
      <c r="A40" s="21" t="s">
        <v>7</v>
      </c>
      <c r="B40" s="15">
        <v>2017</v>
      </c>
      <c r="C40" s="15" t="s">
        <v>53</v>
      </c>
      <c r="D40" s="10">
        <v>48</v>
      </c>
      <c r="E40" s="10" t="s">
        <v>30</v>
      </c>
      <c r="F40" s="11"/>
      <c r="G40" s="30">
        <f t="shared" si="2"/>
        <v>0</v>
      </c>
      <c r="H40" s="6"/>
      <c r="I40" s="6"/>
      <c r="J40" s="6"/>
      <c r="K40" s="6"/>
      <c r="L40" s="6"/>
      <c r="M40" s="6"/>
      <c r="N40" s="6"/>
    </row>
    <row r="41" spans="1:14" ht="26.25">
      <c r="A41" s="21" t="s">
        <v>8</v>
      </c>
      <c r="B41" s="15">
        <v>2018</v>
      </c>
      <c r="C41" s="15" t="s">
        <v>52</v>
      </c>
      <c r="D41" s="10">
        <v>48</v>
      </c>
      <c r="E41" s="10" t="s">
        <v>30</v>
      </c>
      <c r="F41" s="11"/>
      <c r="G41" s="30">
        <f t="shared" si="2"/>
        <v>0</v>
      </c>
      <c r="H41" s="6"/>
      <c r="I41" s="6"/>
      <c r="J41" s="6"/>
      <c r="K41" s="6"/>
      <c r="L41" s="6"/>
      <c r="M41" s="6"/>
      <c r="N41" s="6"/>
    </row>
    <row r="42" spans="1:14" ht="34.5" customHeight="1">
      <c r="A42" s="21" t="s">
        <v>9</v>
      </c>
      <c r="B42" s="15">
        <v>2012</v>
      </c>
      <c r="C42" s="15" t="s">
        <v>56</v>
      </c>
      <c r="D42" s="10">
        <v>48</v>
      </c>
      <c r="E42" s="10" t="s">
        <v>30</v>
      </c>
      <c r="F42" s="11"/>
      <c r="G42" s="30">
        <f t="shared" si="2"/>
        <v>0</v>
      </c>
      <c r="H42" s="6"/>
      <c r="I42" s="6"/>
      <c r="J42" s="6"/>
      <c r="K42" s="6"/>
      <c r="L42" s="6"/>
      <c r="M42" s="6"/>
      <c r="N42" s="6"/>
    </row>
    <row r="43" spans="1:14" ht="28.5" customHeight="1">
      <c r="A43" s="21" t="s">
        <v>9</v>
      </c>
      <c r="B43" s="15">
        <v>2012</v>
      </c>
      <c r="C43" s="15" t="s">
        <v>57</v>
      </c>
      <c r="D43" s="10">
        <v>48</v>
      </c>
      <c r="E43" s="10" t="s">
        <v>30</v>
      </c>
      <c r="F43" s="11"/>
      <c r="G43" s="30">
        <f t="shared" si="2"/>
        <v>0</v>
      </c>
      <c r="H43" s="6"/>
      <c r="I43" s="6"/>
      <c r="J43" s="6"/>
      <c r="K43" s="6"/>
      <c r="L43" s="6"/>
      <c r="M43" s="6"/>
      <c r="N43" s="6"/>
    </row>
    <row r="44" spans="1:14" ht="23.25" customHeight="1">
      <c r="A44" s="21" t="s">
        <v>50</v>
      </c>
      <c r="B44" s="15">
        <v>2020</v>
      </c>
      <c r="C44" s="15" t="s">
        <v>51</v>
      </c>
      <c r="D44" s="10">
        <v>48</v>
      </c>
      <c r="E44" s="10" t="s">
        <v>30</v>
      </c>
      <c r="F44" s="11"/>
      <c r="G44" s="30">
        <f t="shared" si="2"/>
        <v>0</v>
      </c>
      <c r="H44" s="6"/>
      <c r="I44" s="6"/>
      <c r="J44" s="6"/>
      <c r="K44" s="6"/>
      <c r="L44" s="6"/>
      <c r="M44" s="6"/>
      <c r="N44" s="6"/>
    </row>
    <row r="45" spans="1:14" ht="23.25" customHeight="1">
      <c r="A45" s="21" t="s">
        <v>58</v>
      </c>
      <c r="B45" s="15">
        <v>2012</v>
      </c>
      <c r="C45" s="15" t="s">
        <v>59</v>
      </c>
      <c r="D45" s="10">
        <v>48</v>
      </c>
      <c r="E45" s="10" t="s">
        <v>30</v>
      </c>
      <c r="F45" s="11"/>
      <c r="G45" s="30">
        <f t="shared" si="2"/>
        <v>0</v>
      </c>
      <c r="H45" s="6"/>
      <c r="I45" s="6"/>
      <c r="J45" s="6"/>
      <c r="K45" s="6"/>
      <c r="L45" s="6"/>
      <c r="M45" s="6"/>
      <c r="N45" s="6"/>
    </row>
    <row r="46" spans="1:14" ht="28.5" customHeight="1">
      <c r="A46" s="21" t="s">
        <v>60</v>
      </c>
      <c r="B46" s="15">
        <v>2020</v>
      </c>
      <c r="C46" s="15" t="s">
        <v>61</v>
      </c>
      <c r="D46" s="10">
        <v>48</v>
      </c>
      <c r="E46" s="10" t="s">
        <v>30</v>
      </c>
      <c r="F46" s="11"/>
      <c r="G46" s="30">
        <f t="shared" si="2"/>
        <v>0</v>
      </c>
      <c r="H46" s="6"/>
      <c r="I46" s="6"/>
      <c r="J46" s="6"/>
      <c r="K46" s="6"/>
      <c r="L46" s="6"/>
      <c r="M46" s="6"/>
      <c r="N46" s="6"/>
    </row>
    <row r="47" spans="1:14" ht="23.25" customHeight="1">
      <c r="A47" s="21" t="s">
        <v>62</v>
      </c>
      <c r="B47" s="15">
        <v>2021</v>
      </c>
      <c r="C47" s="15" t="s">
        <v>63</v>
      </c>
      <c r="D47" s="10">
        <v>48</v>
      </c>
      <c r="E47" s="10" t="s">
        <v>30</v>
      </c>
      <c r="F47" s="11"/>
      <c r="G47" s="30">
        <f t="shared" si="2"/>
        <v>0</v>
      </c>
      <c r="H47" s="6"/>
      <c r="I47" s="6"/>
      <c r="J47" s="6"/>
      <c r="K47" s="6"/>
      <c r="L47" s="6"/>
      <c r="M47" s="6"/>
      <c r="N47" s="6"/>
    </row>
    <row r="48" spans="1:14" ht="23.25" customHeight="1">
      <c r="A48" s="21" t="s">
        <v>64</v>
      </c>
      <c r="B48" s="15">
        <v>2018</v>
      </c>
      <c r="C48" s="15" t="s">
        <v>65</v>
      </c>
      <c r="D48" s="10">
        <v>48</v>
      </c>
      <c r="E48" s="10" t="s">
        <v>30</v>
      </c>
      <c r="F48" s="11"/>
      <c r="G48" s="30">
        <f t="shared" si="2"/>
        <v>0</v>
      </c>
      <c r="H48" s="6"/>
      <c r="I48" s="6"/>
      <c r="J48" s="6"/>
      <c r="K48" s="6"/>
      <c r="L48" s="6"/>
      <c r="M48" s="6"/>
      <c r="N48" s="6"/>
    </row>
    <row r="49" spans="1:14" ht="23.25" customHeight="1">
      <c r="A49" s="21" t="s">
        <v>66</v>
      </c>
      <c r="B49" s="15">
        <v>2018</v>
      </c>
      <c r="C49" s="15" t="s">
        <v>67</v>
      </c>
      <c r="D49" s="10">
        <v>48</v>
      </c>
      <c r="E49" s="10" t="s">
        <v>30</v>
      </c>
      <c r="F49" s="11"/>
      <c r="G49" s="30">
        <f t="shared" si="2"/>
        <v>0</v>
      </c>
      <c r="H49" s="6"/>
      <c r="I49" s="6"/>
      <c r="J49" s="6"/>
      <c r="K49" s="6"/>
      <c r="L49" s="6"/>
      <c r="M49" s="6"/>
      <c r="N49" s="6"/>
    </row>
    <row r="50" spans="1:14" ht="23.25" customHeight="1">
      <c r="A50" s="21" t="s">
        <v>58</v>
      </c>
      <c r="B50" s="15">
        <v>2015</v>
      </c>
      <c r="C50" s="15" t="s">
        <v>68</v>
      </c>
      <c r="D50" s="10">
        <v>48</v>
      </c>
      <c r="E50" s="10" t="s">
        <v>30</v>
      </c>
      <c r="F50" s="11"/>
      <c r="G50" s="30">
        <f t="shared" si="2"/>
        <v>0</v>
      </c>
      <c r="H50" s="6"/>
      <c r="I50" s="6"/>
      <c r="J50" s="6"/>
      <c r="K50" s="6"/>
      <c r="L50" s="6"/>
      <c r="M50" s="6"/>
      <c r="N50" s="6"/>
    </row>
    <row r="51" spans="1:14" ht="23.25" customHeight="1">
      <c r="A51" s="21" t="s">
        <v>69</v>
      </c>
      <c r="B51" s="15">
        <v>2017</v>
      </c>
      <c r="C51" s="15" t="s">
        <v>70</v>
      </c>
      <c r="D51" s="10">
        <v>48</v>
      </c>
      <c r="E51" s="10" t="s">
        <v>30</v>
      </c>
      <c r="F51" s="11"/>
      <c r="G51" s="30">
        <f t="shared" ref="G51" si="3">D51*F51</f>
        <v>0</v>
      </c>
      <c r="H51" s="6"/>
      <c r="I51" s="6"/>
      <c r="J51" s="6"/>
      <c r="K51" s="6"/>
      <c r="L51" s="6"/>
      <c r="M51" s="6"/>
      <c r="N51" s="6"/>
    </row>
    <row r="52" spans="1:14" ht="23.25" customHeight="1">
      <c r="A52" s="21" t="s">
        <v>71</v>
      </c>
      <c r="B52" s="15">
        <v>2016</v>
      </c>
      <c r="C52" s="15" t="s">
        <v>72</v>
      </c>
      <c r="D52" s="10">
        <v>48</v>
      </c>
      <c r="E52" s="10" t="s">
        <v>30</v>
      </c>
      <c r="F52" s="11"/>
      <c r="G52" s="30">
        <f>D52*F52</f>
        <v>0</v>
      </c>
      <c r="H52" s="6"/>
      <c r="I52" s="6"/>
      <c r="J52" s="6"/>
      <c r="K52" s="6"/>
      <c r="L52" s="6"/>
      <c r="M52" s="6"/>
      <c r="N52" s="6"/>
    </row>
    <row r="53" spans="1:14" ht="18" customHeight="1">
      <c r="A53" s="6"/>
      <c r="B53" s="6"/>
      <c r="C53" s="6"/>
      <c r="D53" s="6"/>
      <c r="E53" s="63" t="s">
        <v>20</v>
      </c>
      <c r="F53" s="63"/>
      <c r="G53" s="33">
        <f>SUM(G38:G52)</f>
        <v>0</v>
      </c>
      <c r="H53" s="6"/>
      <c r="I53" s="6"/>
      <c r="J53" s="6"/>
      <c r="K53" s="6"/>
      <c r="L53" s="6"/>
      <c r="M53" s="6"/>
      <c r="N53" s="6"/>
    </row>
    <row r="54" spans="1:14">
      <c r="A54" s="65" t="s">
        <v>32</v>
      </c>
      <c r="B54" s="65"/>
      <c r="C54" s="65"/>
      <c r="D54" s="6"/>
      <c r="E54" s="64" t="s">
        <v>21</v>
      </c>
      <c r="F54" s="64"/>
      <c r="G54" s="34"/>
      <c r="H54" s="6"/>
      <c r="I54" s="6"/>
      <c r="J54" s="6"/>
      <c r="K54" s="6"/>
      <c r="L54" s="6"/>
      <c r="M54" s="6"/>
      <c r="N54" s="6"/>
    </row>
    <row r="55" spans="1:14">
      <c r="A55" s="65"/>
      <c r="B55" s="65"/>
      <c r="C55" s="65"/>
      <c r="D55" s="6"/>
      <c r="E55" s="64" t="s">
        <v>22</v>
      </c>
      <c r="F55" s="64"/>
      <c r="G55" s="34">
        <f>(G53/100)*G54</f>
        <v>0</v>
      </c>
      <c r="H55" s="6"/>
      <c r="I55" s="6"/>
      <c r="J55" s="6"/>
      <c r="K55" s="6"/>
      <c r="L55" s="6"/>
      <c r="M55" s="6"/>
      <c r="N55" s="6"/>
    </row>
    <row r="56" spans="1:14">
      <c r="A56" s="65"/>
      <c r="B56" s="65"/>
      <c r="C56" s="65"/>
      <c r="D56" s="6"/>
      <c r="E56" s="63" t="s">
        <v>23</v>
      </c>
      <c r="F56" s="63"/>
      <c r="G56" s="34">
        <f>G53+G55</f>
        <v>0</v>
      </c>
      <c r="H56" s="6"/>
      <c r="I56" s="6"/>
      <c r="J56" s="6"/>
      <c r="K56" s="6"/>
      <c r="L56" s="6"/>
      <c r="M56" s="6"/>
      <c r="N56" s="6"/>
    </row>
    <row r="57" spans="1:1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ht="30" customHeight="1">
      <c r="A58" s="56" t="s">
        <v>38</v>
      </c>
      <c r="B58" s="56"/>
      <c r="C58" s="56"/>
      <c r="D58" s="57"/>
      <c r="E58" s="57"/>
      <c r="F58" s="16"/>
      <c r="G58" s="6"/>
      <c r="H58" s="6"/>
      <c r="I58" s="6"/>
      <c r="J58" s="16"/>
      <c r="K58" s="6"/>
      <c r="L58" s="6"/>
      <c r="M58" s="6"/>
      <c r="N58" s="6"/>
    </row>
    <row r="59" spans="1:14" ht="55.5" customHeight="1">
      <c r="A59" s="7" t="s">
        <v>41</v>
      </c>
      <c r="B59" s="8" t="s">
        <v>29</v>
      </c>
      <c r="C59" s="8" t="s">
        <v>18</v>
      </c>
      <c r="D59" s="8" t="s">
        <v>24</v>
      </c>
      <c r="E59" s="8" t="s">
        <v>25</v>
      </c>
      <c r="F59" s="3"/>
      <c r="G59" s="48"/>
      <c r="H59" s="48"/>
      <c r="I59" s="27"/>
      <c r="J59" s="27"/>
      <c r="K59" s="3"/>
      <c r="L59" s="6"/>
      <c r="M59" s="6"/>
      <c r="N59" s="6"/>
    </row>
    <row r="60" spans="1:14" ht="110.25" customHeight="1">
      <c r="A60" s="22" t="s">
        <v>73</v>
      </c>
      <c r="B60" s="9">
        <v>390</v>
      </c>
      <c r="C60" s="17" t="s">
        <v>39</v>
      </c>
      <c r="D60" s="18"/>
      <c r="E60" s="35">
        <f t="shared" ref="E60:E67" si="4">B60*D60</f>
        <v>0</v>
      </c>
      <c r="F60" s="19"/>
      <c r="G60" s="50" t="s">
        <v>76</v>
      </c>
      <c r="H60" s="50"/>
      <c r="I60" s="51"/>
      <c r="J60" s="27"/>
      <c r="K60" s="6"/>
      <c r="L60" s="6"/>
      <c r="M60" s="6"/>
      <c r="N60" s="6"/>
    </row>
    <row r="61" spans="1:14" ht="29.1" customHeight="1">
      <c r="A61" s="22" t="s">
        <v>45</v>
      </c>
      <c r="B61" s="9">
        <v>50</v>
      </c>
      <c r="C61" s="17" t="s">
        <v>78</v>
      </c>
      <c r="D61" s="18"/>
      <c r="E61" s="35">
        <f t="shared" si="4"/>
        <v>0</v>
      </c>
      <c r="F61" s="19"/>
      <c r="G61" s="61" t="s">
        <v>33</v>
      </c>
      <c r="H61" s="61"/>
      <c r="I61" s="28" t="s">
        <v>37</v>
      </c>
      <c r="J61" s="29" t="s">
        <v>22</v>
      </c>
      <c r="K61" s="6"/>
      <c r="L61" s="6"/>
      <c r="M61" s="6"/>
      <c r="N61" s="6"/>
    </row>
    <row r="62" spans="1:14" ht="29.1" customHeight="1">
      <c r="A62" s="22" t="s">
        <v>46</v>
      </c>
      <c r="B62" s="9">
        <v>50</v>
      </c>
      <c r="C62" s="17" t="s">
        <v>78</v>
      </c>
      <c r="D62" s="18"/>
      <c r="E62" s="35">
        <f t="shared" si="4"/>
        <v>0</v>
      </c>
      <c r="F62" s="19"/>
      <c r="G62" s="62" t="s">
        <v>34</v>
      </c>
      <c r="H62" s="62"/>
      <c r="I62" s="39">
        <f>I14</f>
        <v>0</v>
      </c>
      <c r="J62" s="37">
        <f>I16</f>
        <v>0</v>
      </c>
      <c r="K62" s="6"/>
      <c r="L62" s="6"/>
      <c r="M62" s="6"/>
      <c r="N62" s="6"/>
    </row>
    <row r="63" spans="1:14" ht="29.1" customHeight="1">
      <c r="A63" s="22" t="s">
        <v>47</v>
      </c>
      <c r="B63" s="9">
        <v>10</v>
      </c>
      <c r="C63" s="17" t="s">
        <v>78</v>
      </c>
      <c r="D63" s="18"/>
      <c r="E63" s="35">
        <f t="shared" si="4"/>
        <v>0</v>
      </c>
      <c r="F63" s="19"/>
      <c r="G63" s="59" t="s">
        <v>35</v>
      </c>
      <c r="H63" s="60"/>
      <c r="I63" s="39">
        <f>I31</f>
        <v>0</v>
      </c>
      <c r="J63" s="37">
        <f>I33</f>
        <v>0</v>
      </c>
      <c r="K63" s="6"/>
      <c r="L63" s="6"/>
      <c r="M63" s="6"/>
      <c r="N63" s="6"/>
    </row>
    <row r="64" spans="1:14" ht="29.1" customHeight="1">
      <c r="A64" s="22" t="s">
        <v>48</v>
      </c>
      <c r="B64" s="9">
        <v>10</v>
      </c>
      <c r="C64" s="17" t="s">
        <v>78</v>
      </c>
      <c r="D64" s="18"/>
      <c r="E64" s="35">
        <f t="shared" si="4"/>
        <v>0</v>
      </c>
      <c r="F64" s="19"/>
      <c r="G64" s="52" t="s">
        <v>36</v>
      </c>
      <c r="H64" s="53"/>
      <c r="I64" s="39">
        <f>G53</f>
        <v>0</v>
      </c>
      <c r="J64" s="37">
        <f>G55</f>
        <v>0</v>
      </c>
      <c r="K64" s="6"/>
      <c r="L64" s="6"/>
      <c r="M64" s="6"/>
      <c r="N64" s="6"/>
    </row>
    <row r="65" spans="1:14" ht="85.5" customHeight="1">
      <c r="A65" s="22" t="s">
        <v>80</v>
      </c>
      <c r="B65" s="9">
        <v>20</v>
      </c>
      <c r="C65" s="17" t="s">
        <v>78</v>
      </c>
      <c r="D65" s="18"/>
      <c r="E65" s="35">
        <f t="shared" si="4"/>
        <v>0</v>
      </c>
      <c r="F65" s="19"/>
      <c r="G65" s="52" t="s">
        <v>40</v>
      </c>
      <c r="H65" s="53"/>
      <c r="I65" s="39">
        <f>E68</f>
        <v>0</v>
      </c>
      <c r="J65" s="37">
        <f>E70</f>
        <v>0</v>
      </c>
      <c r="K65" s="6"/>
      <c r="L65" s="6"/>
      <c r="M65" s="6"/>
      <c r="N65" s="6"/>
    </row>
    <row r="66" spans="1:14" ht="39" customHeight="1">
      <c r="A66" s="22" t="s">
        <v>77</v>
      </c>
      <c r="B66" s="9">
        <v>20</v>
      </c>
      <c r="C66" s="17" t="s">
        <v>78</v>
      </c>
      <c r="D66" s="18"/>
      <c r="E66" s="35">
        <f t="shared" si="4"/>
        <v>0</v>
      </c>
      <c r="F66" s="19"/>
      <c r="G66" s="54" t="s">
        <v>20</v>
      </c>
      <c r="H66" s="54"/>
      <c r="I66" s="54"/>
      <c r="J66" s="38">
        <f>SUM(I62:I65)</f>
        <v>0</v>
      </c>
      <c r="K66" s="6"/>
      <c r="L66" s="6"/>
      <c r="M66" s="6"/>
      <c r="N66" s="6"/>
    </row>
    <row r="67" spans="1:14" ht="36" customHeight="1">
      <c r="A67" s="22" t="s">
        <v>49</v>
      </c>
      <c r="B67" s="9">
        <v>20</v>
      </c>
      <c r="C67" s="17" t="s">
        <v>78</v>
      </c>
      <c r="D67" s="18"/>
      <c r="E67" s="35">
        <f t="shared" si="4"/>
        <v>0</v>
      </c>
      <c r="F67" s="19"/>
      <c r="G67" s="55" t="s">
        <v>22</v>
      </c>
      <c r="H67" s="55"/>
      <c r="I67" s="55"/>
      <c r="J67" s="38">
        <f>SUM(J62:J65)</f>
        <v>0</v>
      </c>
      <c r="K67" s="6"/>
      <c r="L67" s="6"/>
      <c r="M67" s="6"/>
      <c r="N67" s="6"/>
    </row>
    <row r="68" spans="1:14">
      <c r="A68" s="45" t="s">
        <v>75</v>
      </c>
      <c r="B68" s="46"/>
      <c r="C68" s="49" t="s">
        <v>20</v>
      </c>
      <c r="D68" s="49"/>
      <c r="E68" s="36">
        <f>SUM(E60:E67)</f>
        <v>0</v>
      </c>
      <c r="F68" s="19"/>
      <c r="G68" s="58" t="s">
        <v>23</v>
      </c>
      <c r="H68" s="58"/>
      <c r="I68" s="58"/>
      <c r="J68" s="38">
        <f>SUM(J66:J67)</f>
        <v>0</v>
      </c>
      <c r="K68" s="6"/>
      <c r="L68" s="6"/>
      <c r="M68" s="6"/>
      <c r="N68" s="6"/>
    </row>
    <row r="69" spans="1:14" ht="39" customHeight="1">
      <c r="A69" s="47"/>
      <c r="B69" s="47"/>
      <c r="C69" s="43" t="s">
        <v>21</v>
      </c>
      <c r="D69" s="43"/>
      <c r="E69" s="36"/>
      <c r="F69" s="19"/>
      <c r="G69" s="6"/>
      <c r="H69" s="6"/>
      <c r="I69" s="6"/>
      <c r="J69" s="20"/>
      <c r="K69" s="6"/>
      <c r="L69" s="6"/>
      <c r="M69" s="6"/>
      <c r="N69" s="6"/>
    </row>
    <row r="70" spans="1:14" ht="16.5" customHeight="1">
      <c r="A70" s="47"/>
      <c r="B70" s="47"/>
      <c r="C70" s="43" t="s">
        <v>22</v>
      </c>
      <c r="D70" s="43"/>
      <c r="E70" s="36">
        <f>(E68/100)*E69</f>
        <v>0</v>
      </c>
      <c r="F70" s="6"/>
      <c r="G70" s="6" t="s">
        <v>81</v>
      </c>
      <c r="H70" s="6"/>
      <c r="I70" s="6"/>
      <c r="J70" s="6"/>
      <c r="K70" s="6"/>
      <c r="L70" s="6"/>
      <c r="M70" s="6"/>
      <c r="N70" s="6"/>
    </row>
    <row r="71" spans="1:14" ht="23.25" customHeight="1">
      <c r="A71" s="47"/>
      <c r="B71" s="47"/>
      <c r="C71" s="44" t="s">
        <v>23</v>
      </c>
      <c r="D71" s="44"/>
      <c r="E71" s="36">
        <f>E68+E70</f>
        <v>0</v>
      </c>
      <c r="F71" s="6"/>
      <c r="H71" s="6"/>
      <c r="I71" s="6"/>
      <c r="J71" s="6"/>
      <c r="K71" s="6"/>
      <c r="L71" s="6"/>
      <c r="M71" s="6"/>
      <c r="N71" s="6"/>
    </row>
    <row r="72" spans="1:1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ht="14.2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</sheetData>
  <mergeCells count="24">
    <mergeCell ref="A2:E2"/>
    <mergeCell ref="A19:E19"/>
    <mergeCell ref="G68:I68"/>
    <mergeCell ref="G63:H63"/>
    <mergeCell ref="G61:H61"/>
    <mergeCell ref="G62:H62"/>
    <mergeCell ref="A36:E36"/>
    <mergeCell ref="E53:F53"/>
    <mergeCell ref="E54:F54"/>
    <mergeCell ref="E55:F55"/>
    <mergeCell ref="E56:F56"/>
    <mergeCell ref="A54:C56"/>
    <mergeCell ref="A58:E58"/>
    <mergeCell ref="C69:D69"/>
    <mergeCell ref="C70:D70"/>
    <mergeCell ref="C71:D71"/>
    <mergeCell ref="A68:B71"/>
    <mergeCell ref="G59:H59"/>
    <mergeCell ref="C68:D68"/>
    <mergeCell ref="G60:I60"/>
    <mergeCell ref="G64:H64"/>
    <mergeCell ref="G65:H65"/>
    <mergeCell ref="G66:I66"/>
    <mergeCell ref="G67:I67"/>
  </mergeCells>
  <pageMargins left="0.70866141732283472" right="0.70866141732283472" top="0.55118110236220474" bottom="0.35433070866141736" header="0.31496062992125984" footer="0.31496062992125984"/>
  <pageSetup paperSize="9" scale="90" fitToWidth="0" fitToHeight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PREDRAČUN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Direktor - Levojević</dc:creator>
  <cp:keywords/>
  <dc:description/>
  <cp:lastModifiedBy>Direktor - Levojević</cp:lastModifiedBy>
  <cp:lastPrinted>2023-03-20T17:26:42Z</cp:lastPrinted>
  <dcterms:created xsi:type="dcterms:W3CDTF">2012-03-13T16:48:21Z</dcterms:created>
  <dcterms:modified xsi:type="dcterms:W3CDTF">2023-03-27T06:40:26Z</dcterms:modified>
  <cp:category/>
</cp:coreProperties>
</file>