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ZDRAVILA" sheetId="1" r:id="rId1"/>
  </sheets>
  <definedNames>
    <definedName name="_xlnm.Print_Area" localSheetId="0">ZDRAVILA!$A$1:$T$193</definedName>
  </definedNames>
  <calcPr calcId="14562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89" i="1" l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P12" i="1" l="1"/>
  <c r="R12" i="1" s="1"/>
  <c r="O12" i="1"/>
  <c r="Q12" i="1" s="1"/>
  <c r="O13" i="1"/>
  <c r="Q13" i="1" s="1"/>
  <c r="P13" i="1"/>
  <c r="R13" i="1"/>
  <c r="O14" i="1"/>
  <c r="Q14" i="1" s="1"/>
  <c r="P14" i="1"/>
  <c r="R14" i="1" s="1"/>
  <c r="O15" i="1"/>
  <c r="Q15" i="1" s="1"/>
  <c r="P15" i="1"/>
  <c r="R15" i="1" s="1"/>
  <c r="O16" i="1"/>
  <c r="Q16" i="1" s="1"/>
  <c r="P16" i="1"/>
  <c r="R16" i="1" s="1"/>
  <c r="O17" i="1"/>
  <c r="Q17" i="1" s="1"/>
  <c r="P17" i="1"/>
  <c r="R17" i="1" s="1"/>
  <c r="O18" i="1"/>
  <c r="Q18" i="1" s="1"/>
  <c r="P18" i="1"/>
  <c r="R18" i="1" s="1"/>
  <c r="O19" i="1"/>
  <c r="Q19" i="1" s="1"/>
  <c r="P19" i="1"/>
  <c r="R19" i="1" s="1"/>
  <c r="O20" i="1"/>
  <c r="Q20" i="1" s="1"/>
  <c r="P20" i="1"/>
  <c r="R20" i="1" s="1"/>
  <c r="O21" i="1"/>
  <c r="Q21" i="1" s="1"/>
  <c r="P21" i="1"/>
  <c r="R21" i="1" s="1"/>
  <c r="O22" i="1"/>
  <c r="Q22" i="1" s="1"/>
  <c r="P22" i="1"/>
  <c r="R22" i="1" s="1"/>
  <c r="O23" i="1"/>
  <c r="Q23" i="1" s="1"/>
  <c r="P23" i="1"/>
  <c r="R23" i="1" s="1"/>
  <c r="O24" i="1"/>
  <c r="Q24" i="1" s="1"/>
  <c r="P24" i="1"/>
  <c r="R24" i="1" s="1"/>
  <c r="O25" i="1"/>
  <c r="Q25" i="1" s="1"/>
  <c r="P25" i="1"/>
  <c r="R25" i="1" s="1"/>
  <c r="O26" i="1"/>
  <c r="Q26" i="1" s="1"/>
  <c r="P26" i="1"/>
  <c r="R26" i="1" s="1"/>
  <c r="O27" i="1"/>
  <c r="Q27" i="1" s="1"/>
  <c r="P27" i="1"/>
  <c r="R27" i="1" s="1"/>
  <c r="O28" i="1"/>
  <c r="Q28" i="1" s="1"/>
  <c r="P28" i="1"/>
  <c r="R28" i="1" s="1"/>
  <c r="O29" i="1"/>
  <c r="Q29" i="1" s="1"/>
  <c r="P29" i="1"/>
  <c r="R29" i="1" s="1"/>
  <c r="O30" i="1"/>
  <c r="Q30" i="1" s="1"/>
  <c r="P30" i="1"/>
  <c r="R30" i="1" s="1"/>
  <c r="O31" i="1"/>
  <c r="Q31" i="1" s="1"/>
  <c r="P31" i="1"/>
  <c r="R31" i="1" s="1"/>
  <c r="O32" i="1"/>
  <c r="Q32" i="1" s="1"/>
  <c r="P32" i="1"/>
  <c r="R32" i="1" s="1"/>
  <c r="O33" i="1"/>
  <c r="Q33" i="1" s="1"/>
  <c r="P33" i="1"/>
  <c r="R33" i="1" s="1"/>
  <c r="O34" i="1"/>
  <c r="Q34" i="1" s="1"/>
  <c r="P34" i="1"/>
  <c r="R34" i="1" s="1"/>
  <c r="O35" i="1"/>
  <c r="Q35" i="1" s="1"/>
  <c r="P35" i="1"/>
  <c r="R35" i="1" s="1"/>
  <c r="O36" i="1"/>
  <c r="Q36" i="1" s="1"/>
  <c r="P36" i="1"/>
  <c r="R36" i="1" s="1"/>
  <c r="O37" i="1"/>
  <c r="Q37" i="1" s="1"/>
  <c r="P37" i="1"/>
  <c r="R37" i="1" s="1"/>
  <c r="O38" i="1"/>
  <c r="Q38" i="1" s="1"/>
  <c r="P38" i="1"/>
  <c r="R38" i="1" s="1"/>
  <c r="O39" i="1"/>
  <c r="Q39" i="1" s="1"/>
  <c r="P39" i="1"/>
  <c r="R39" i="1" s="1"/>
  <c r="O40" i="1"/>
  <c r="Q40" i="1" s="1"/>
  <c r="P40" i="1"/>
  <c r="R40" i="1" s="1"/>
  <c r="O41" i="1"/>
  <c r="P41" i="1"/>
  <c r="R41" i="1" s="1"/>
  <c r="Q41" i="1"/>
  <c r="O42" i="1"/>
  <c r="Q42" i="1" s="1"/>
  <c r="P42" i="1"/>
  <c r="R42" i="1" s="1"/>
  <c r="O43" i="1"/>
  <c r="Q43" i="1" s="1"/>
  <c r="P43" i="1"/>
  <c r="R43" i="1" s="1"/>
  <c r="O44" i="1"/>
  <c r="P44" i="1"/>
  <c r="R44" i="1" s="1"/>
  <c r="Q44" i="1"/>
  <c r="O45" i="1"/>
  <c r="Q45" i="1" s="1"/>
  <c r="P45" i="1"/>
  <c r="R45" i="1" s="1"/>
  <c r="O46" i="1"/>
  <c r="Q46" i="1" s="1"/>
  <c r="P46" i="1"/>
  <c r="R46" i="1" s="1"/>
  <c r="O47" i="1"/>
  <c r="Q47" i="1" s="1"/>
  <c r="P47" i="1"/>
  <c r="R47" i="1" s="1"/>
  <c r="O48" i="1"/>
  <c r="P48" i="1"/>
  <c r="R48" i="1" s="1"/>
  <c r="Q48" i="1"/>
  <c r="O49" i="1"/>
  <c r="P49" i="1"/>
  <c r="R49" i="1" s="1"/>
  <c r="Q49" i="1"/>
  <c r="O50" i="1"/>
  <c r="Q50" i="1" s="1"/>
  <c r="P50" i="1"/>
  <c r="R50" i="1" s="1"/>
  <c r="O51" i="1"/>
  <c r="Q51" i="1" s="1"/>
  <c r="P51" i="1"/>
  <c r="R51" i="1" s="1"/>
  <c r="O52" i="1"/>
  <c r="P52" i="1"/>
  <c r="R52" i="1" s="1"/>
  <c r="Q52" i="1"/>
  <c r="O53" i="1"/>
  <c r="Q53" i="1" s="1"/>
  <c r="P53" i="1"/>
  <c r="R53" i="1" s="1"/>
  <c r="O54" i="1"/>
  <c r="Q54" i="1" s="1"/>
  <c r="P54" i="1"/>
  <c r="R54" i="1" s="1"/>
  <c r="O55" i="1"/>
  <c r="Q55" i="1" s="1"/>
  <c r="P55" i="1"/>
  <c r="R55" i="1" s="1"/>
  <c r="O56" i="1"/>
  <c r="Q56" i="1" s="1"/>
  <c r="P56" i="1"/>
  <c r="R56" i="1" s="1"/>
  <c r="O57" i="1"/>
  <c r="P57" i="1"/>
  <c r="R57" i="1" s="1"/>
  <c r="Q57" i="1"/>
  <c r="O58" i="1"/>
  <c r="Q58" i="1" s="1"/>
  <c r="P58" i="1"/>
  <c r="R58" i="1" s="1"/>
  <c r="O59" i="1"/>
  <c r="Q59" i="1" s="1"/>
  <c r="P59" i="1"/>
  <c r="R59" i="1" s="1"/>
  <c r="O60" i="1"/>
  <c r="P60" i="1"/>
  <c r="R60" i="1" s="1"/>
  <c r="Q60" i="1"/>
  <c r="O61" i="1"/>
  <c r="Q61" i="1" s="1"/>
  <c r="P61" i="1"/>
  <c r="R61" i="1" s="1"/>
  <c r="O62" i="1"/>
  <c r="Q62" i="1" s="1"/>
  <c r="P62" i="1"/>
  <c r="R62" i="1" s="1"/>
  <c r="O63" i="1"/>
  <c r="Q63" i="1" s="1"/>
  <c r="P63" i="1"/>
  <c r="R63" i="1" s="1"/>
  <c r="O64" i="1"/>
  <c r="Q64" i="1" s="1"/>
  <c r="P64" i="1"/>
  <c r="R64" i="1" s="1"/>
  <c r="O65" i="1"/>
  <c r="Q65" i="1" s="1"/>
  <c r="P65" i="1"/>
  <c r="R65" i="1" s="1"/>
  <c r="O66" i="1"/>
  <c r="Q66" i="1" s="1"/>
  <c r="P66" i="1"/>
  <c r="R66" i="1" s="1"/>
  <c r="O67" i="1"/>
  <c r="Q67" i="1" s="1"/>
  <c r="P67" i="1"/>
  <c r="R67" i="1" s="1"/>
  <c r="O68" i="1"/>
  <c r="Q68" i="1" s="1"/>
  <c r="P68" i="1"/>
  <c r="R68" i="1" s="1"/>
  <c r="O69" i="1"/>
  <c r="P69" i="1"/>
  <c r="R69" i="1" s="1"/>
  <c r="Q69" i="1"/>
  <c r="O70" i="1"/>
  <c r="Q70" i="1" s="1"/>
  <c r="P70" i="1"/>
  <c r="R70" i="1" s="1"/>
  <c r="O71" i="1"/>
  <c r="Q71" i="1" s="1"/>
  <c r="P71" i="1"/>
  <c r="R71" i="1" s="1"/>
  <c r="O72" i="1"/>
  <c r="Q72" i="1" s="1"/>
  <c r="P72" i="1"/>
  <c r="R72" i="1" s="1"/>
  <c r="O73" i="1"/>
  <c r="Q73" i="1" s="1"/>
  <c r="P73" i="1"/>
  <c r="R73" i="1" s="1"/>
  <c r="O74" i="1"/>
  <c r="Q74" i="1" s="1"/>
  <c r="P74" i="1"/>
  <c r="R74" i="1" s="1"/>
  <c r="O75" i="1"/>
  <c r="Q75" i="1" s="1"/>
  <c r="P75" i="1"/>
  <c r="R75" i="1" s="1"/>
  <c r="O76" i="1"/>
  <c r="Q76" i="1" s="1"/>
  <c r="P76" i="1"/>
  <c r="R76" i="1" s="1"/>
  <c r="O77" i="1"/>
  <c r="Q77" i="1" s="1"/>
  <c r="P77" i="1"/>
  <c r="R77" i="1" s="1"/>
  <c r="O78" i="1"/>
  <c r="P78" i="1"/>
  <c r="R78" i="1" s="1"/>
  <c r="Q78" i="1"/>
  <c r="O79" i="1"/>
  <c r="Q79" i="1" s="1"/>
  <c r="P79" i="1"/>
  <c r="R79" i="1" s="1"/>
  <c r="O80" i="1"/>
  <c r="Q80" i="1" s="1"/>
  <c r="P80" i="1"/>
  <c r="R80" i="1" s="1"/>
  <c r="O81" i="1"/>
  <c r="Q81" i="1" s="1"/>
  <c r="P81" i="1"/>
  <c r="R81" i="1" s="1"/>
  <c r="O82" i="1"/>
  <c r="Q82" i="1" s="1"/>
  <c r="P82" i="1"/>
  <c r="R82" i="1" s="1"/>
  <c r="O83" i="1"/>
  <c r="Q83" i="1" s="1"/>
  <c r="P83" i="1"/>
  <c r="R83" i="1" s="1"/>
  <c r="O84" i="1"/>
  <c r="Q84" i="1" s="1"/>
  <c r="P84" i="1"/>
  <c r="R84" i="1" s="1"/>
  <c r="O85" i="1"/>
  <c r="Q85" i="1" s="1"/>
  <c r="P85" i="1"/>
  <c r="R85" i="1" s="1"/>
  <c r="O86" i="1"/>
  <c r="Q86" i="1" s="1"/>
  <c r="P86" i="1"/>
  <c r="R86" i="1" s="1"/>
  <c r="O87" i="1"/>
  <c r="Q87" i="1" s="1"/>
  <c r="P87" i="1"/>
  <c r="R87" i="1" s="1"/>
  <c r="O88" i="1"/>
  <c r="Q88" i="1" s="1"/>
  <c r="P88" i="1"/>
  <c r="R88" i="1" s="1"/>
  <c r="O89" i="1"/>
  <c r="Q89" i="1" s="1"/>
  <c r="P89" i="1"/>
  <c r="R89" i="1" s="1"/>
  <c r="O90" i="1"/>
  <c r="Q90" i="1" s="1"/>
  <c r="P90" i="1"/>
  <c r="R90" i="1" s="1"/>
  <c r="O91" i="1"/>
  <c r="Q91" i="1" s="1"/>
  <c r="P91" i="1"/>
  <c r="R91" i="1" s="1"/>
  <c r="O92" i="1"/>
  <c r="P92" i="1"/>
  <c r="R92" i="1" s="1"/>
  <c r="Q92" i="1"/>
  <c r="O93" i="1"/>
  <c r="Q93" i="1" s="1"/>
  <c r="P93" i="1"/>
  <c r="R93" i="1" s="1"/>
  <c r="O94" i="1"/>
  <c r="Q94" i="1" s="1"/>
  <c r="P94" i="1"/>
  <c r="R94" i="1" s="1"/>
  <c r="O95" i="1"/>
  <c r="P95" i="1"/>
  <c r="R95" i="1" s="1"/>
  <c r="Q95" i="1"/>
  <c r="O96" i="1"/>
  <c r="Q96" i="1" s="1"/>
  <c r="P96" i="1"/>
  <c r="R96" i="1" s="1"/>
  <c r="O97" i="1"/>
  <c r="Q97" i="1" s="1"/>
  <c r="P97" i="1"/>
  <c r="R97" i="1" s="1"/>
  <c r="O98" i="1"/>
  <c r="P98" i="1"/>
  <c r="R98" i="1" s="1"/>
  <c r="Q98" i="1"/>
  <c r="O99" i="1"/>
  <c r="Q99" i="1" s="1"/>
  <c r="P99" i="1"/>
  <c r="R99" i="1" s="1"/>
  <c r="O100" i="1"/>
  <c r="Q100" i="1" s="1"/>
  <c r="P100" i="1"/>
  <c r="R100" i="1" s="1"/>
  <c r="O101" i="1"/>
  <c r="Q101" i="1" s="1"/>
  <c r="P101" i="1"/>
  <c r="R101" i="1" s="1"/>
  <c r="O102" i="1"/>
  <c r="Q102" i="1" s="1"/>
  <c r="P102" i="1"/>
  <c r="R102" i="1" s="1"/>
  <c r="O103" i="1"/>
  <c r="Q103" i="1" s="1"/>
  <c r="P103" i="1"/>
  <c r="R103" i="1" s="1"/>
  <c r="O104" i="1"/>
  <c r="Q104" i="1" s="1"/>
  <c r="P104" i="1"/>
  <c r="R104" i="1" s="1"/>
  <c r="O105" i="1"/>
  <c r="Q105" i="1" s="1"/>
  <c r="P105" i="1"/>
  <c r="R105" i="1" s="1"/>
  <c r="O106" i="1"/>
  <c r="P106" i="1"/>
  <c r="R106" i="1" s="1"/>
  <c r="Q106" i="1"/>
  <c r="O107" i="1"/>
  <c r="Q107" i="1" s="1"/>
  <c r="P107" i="1"/>
  <c r="R107" i="1" s="1"/>
  <c r="O108" i="1"/>
  <c r="Q108" i="1" s="1"/>
  <c r="P108" i="1"/>
  <c r="R108" i="1" s="1"/>
  <c r="O109" i="1"/>
  <c r="P109" i="1"/>
  <c r="R109" i="1" s="1"/>
  <c r="Q109" i="1"/>
  <c r="O110" i="1"/>
  <c r="P110" i="1"/>
  <c r="R110" i="1" s="1"/>
  <c r="Q110" i="1"/>
  <c r="O111" i="1"/>
  <c r="Q111" i="1" s="1"/>
  <c r="P111" i="1"/>
  <c r="R111" i="1" s="1"/>
  <c r="O112" i="1"/>
  <c r="Q112" i="1" s="1"/>
  <c r="P112" i="1"/>
  <c r="R112" i="1" s="1"/>
  <c r="O113" i="1"/>
  <c r="P113" i="1"/>
  <c r="R113" i="1" s="1"/>
  <c r="Q113" i="1"/>
  <c r="O114" i="1"/>
  <c r="Q114" i="1" s="1"/>
  <c r="P114" i="1"/>
  <c r="R114" i="1" s="1"/>
  <c r="O115" i="1"/>
  <c r="Q115" i="1" s="1"/>
  <c r="P115" i="1"/>
  <c r="R115" i="1" s="1"/>
  <c r="O116" i="1"/>
  <c r="Q116" i="1" s="1"/>
  <c r="P116" i="1"/>
  <c r="R116" i="1" s="1"/>
  <c r="O117" i="1"/>
  <c r="Q117" i="1" s="1"/>
  <c r="P117" i="1"/>
  <c r="R117" i="1" s="1"/>
  <c r="O118" i="1"/>
  <c r="P118" i="1"/>
  <c r="R118" i="1" s="1"/>
  <c r="Q118" i="1"/>
  <c r="O119" i="1"/>
  <c r="Q119" i="1" s="1"/>
  <c r="P119" i="1"/>
  <c r="R119" i="1" s="1"/>
  <c r="O120" i="1"/>
  <c r="Q120" i="1" s="1"/>
  <c r="P120" i="1"/>
  <c r="R120" i="1" s="1"/>
  <c r="O121" i="1"/>
  <c r="P121" i="1"/>
  <c r="R121" i="1" s="1"/>
  <c r="Q121" i="1"/>
  <c r="O122" i="1"/>
  <c r="Q122" i="1" s="1"/>
  <c r="P122" i="1"/>
  <c r="R122" i="1" s="1"/>
  <c r="O123" i="1"/>
  <c r="Q123" i="1" s="1"/>
  <c r="P123" i="1"/>
  <c r="R123" i="1" s="1"/>
  <c r="O124" i="1"/>
  <c r="Q124" i="1" s="1"/>
  <c r="P124" i="1"/>
  <c r="R124" i="1" s="1"/>
  <c r="O125" i="1"/>
  <c r="P125" i="1"/>
  <c r="R125" i="1" s="1"/>
  <c r="Q125" i="1"/>
  <c r="O126" i="1"/>
  <c r="Q126" i="1" s="1"/>
  <c r="P126" i="1"/>
  <c r="R126" i="1" s="1"/>
  <c r="O127" i="1"/>
  <c r="Q127" i="1" s="1"/>
  <c r="P127" i="1"/>
  <c r="R127" i="1" s="1"/>
  <c r="O128" i="1"/>
  <c r="Q128" i="1" s="1"/>
  <c r="P128" i="1"/>
  <c r="R128" i="1" s="1"/>
  <c r="O129" i="1"/>
  <c r="P129" i="1"/>
  <c r="R129" i="1" s="1"/>
  <c r="Q129" i="1"/>
  <c r="O130" i="1"/>
  <c r="P130" i="1"/>
  <c r="R130" i="1" s="1"/>
  <c r="Q130" i="1"/>
  <c r="O131" i="1"/>
  <c r="Q131" i="1" s="1"/>
  <c r="P131" i="1"/>
  <c r="R131" i="1" s="1"/>
  <c r="O132" i="1"/>
  <c r="Q132" i="1" s="1"/>
  <c r="P132" i="1"/>
  <c r="R132" i="1" s="1"/>
  <c r="O133" i="1"/>
  <c r="Q133" i="1" s="1"/>
  <c r="P133" i="1"/>
  <c r="R133" i="1" s="1"/>
  <c r="O134" i="1"/>
  <c r="P134" i="1"/>
  <c r="R134" i="1" s="1"/>
  <c r="Q134" i="1"/>
  <c r="O135" i="1"/>
  <c r="Q135" i="1" s="1"/>
  <c r="P135" i="1"/>
  <c r="R135" i="1" s="1"/>
  <c r="O136" i="1"/>
  <c r="Q136" i="1" s="1"/>
  <c r="P136" i="1"/>
  <c r="R136" i="1" s="1"/>
  <c r="O137" i="1"/>
  <c r="Q137" i="1" s="1"/>
  <c r="P137" i="1"/>
  <c r="R137" i="1" s="1"/>
  <c r="O138" i="1"/>
  <c r="P138" i="1"/>
  <c r="R138" i="1" s="1"/>
  <c r="Q138" i="1"/>
  <c r="O139" i="1"/>
  <c r="Q139" i="1" s="1"/>
  <c r="P139" i="1"/>
  <c r="R139" i="1" s="1"/>
  <c r="O140" i="1"/>
  <c r="Q140" i="1" s="1"/>
  <c r="P140" i="1"/>
  <c r="R140" i="1" s="1"/>
  <c r="O141" i="1"/>
  <c r="P141" i="1"/>
  <c r="R141" i="1" s="1"/>
  <c r="Q141" i="1"/>
  <c r="O142" i="1"/>
  <c r="Q142" i="1" s="1"/>
  <c r="P142" i="1"/>
  <c r="R142" i="1" s="1"/>
  <c r="O143" i="1"/>
  <c r="Q143" i="1" s="1"/>
  <c r="P143" i="1"/>
  <c r="R143" i="1" s="1"/>
  <c r="O144" i="1"/>
  <c r="Q144" i="1" s="1"/>
  <c r="P144" i="1"/>
  <c r="R144" i="1" s="1"/>
  <c r="O145" i="1"/>
  <c r="Q145" i="1" s="1"/>
  <c r="P145" i="1"/>
  <c r="R145" i="1" s="1"/>
  <c r="O146" i="1"/>
  <c r="P146" i="1"/>
  <c r="R146" i="1" s="1"/>
  <c r="Q146" i="1"/>
  <c r="O147" i="1"/>
  <c r="Q147" i="1" s="1"/>
  <c r="P147" i="1"/>
  <c r="R147" i="1" s="1"/>
  <c r="O148" i="1"/>
  <c r="Q148" i="1" s="1"/>
  <c r="P148" i="1"/>
  <c r="R148" i="1" s="1"/>
  <c r="O149" i="1"/>
  <c r="P149" i="1"/>
  <c r="R149" i="1" s="1"/>
  <c r="Q149" i="1"/>
  <c r="O150" i="1"/>
  <c r="Q150" i="1" s="1"/>
  <c r="P150" i="1"/>
  <c r="R150" i="1" s="1"/>
  <c r="O151" i="1"/>
  <c r="Q151" i="1" s="1"/>
  <c r="P151" i="1"/>
  <c r="R151" i="1" s="1"/>
  <c r="O152" i="1"/>
  <c r="Q152" i="1" s="1"/>
  <c r="P152" i="1"/>
  <c r="R152" i="1" s="1"/>
  <c r="O153" i="1"/>
  <c r="P153" i="1"/>
  <c r="R153" i="1" s="1"/>
  <c r="Q153" i="1"/>
  <c r="O154" i="1"/>
  <c r="Q154" i="1" s="1"/>
  <c r="P154" i="1"/>
  <c r="R154" i="1" s="1"/>
  <c r="O155" i="1"/>
  <c r="Q155" i="1" s="1"/>
  <c r="P155" i="1"/>
  <c r="R155" i="1" s="1"/>
  <c r="O156" i="1"/>
  <c r="Q156" i="1" s="1"/>
  <c r="P156" i="1"/>
  <c r="R156" i="1" s="1"/>
  <c r="O157" i="1"/>
  <c r="P157" i="1"/>
  <c r="R157" i="1" s="1"/>
  <c r="Q157" i="1"/>
  <c r="O158" i="1"/>
  <c r="P158" i="1"/>
  <c r="R158" i="1" s="1"/>
  <c r="Q158" i="1"/>
  <c r="O159" i="1"/>
  <c r="Q159" i="1" s="1"/>
  <c r="P159" i="1"/>
  <c r="R159" i="1" s="1"/>
  <c r="O160" i="1"/>
  <c r="Q160" i="1" s="1"/>
  <c r="P160" i="1"/>
  <c r="R160" i="1" s="1"/>
  <c r="O161" i="1"/>
  <c r="Q161" i="1" s="1"/>
  <c r="P161" i="1"/>
  <c r="R161" i="1" s="1"/>
  <c r="O162" i="1"/>
  <c r="P162" i="1"/>
  <c r="R162" i="1" s="1"/>
  <c r="Q162" i="1"/>
  <c r="O163" i="1"/>
  <c r="Q163" i="1" s="1"/>
  <c r="P163" i="1"/>
  <c r="R163" i="1" s="1"/>
  <c r="O164" i="1"/>
  <c r="Q164" i="1" s="1"/>
  <c r="P164" i="1"/>
  <c r="R164" i="1" s="1"/>
  <c r="O165" i="1"/>
  <c r="P165" i="1"/>
  <c r="R165" i="1" s="1"/>
  <c r="Q165" i="1"/>
  <c r="O166" i="1"/>
  <c r="Q166" i="1" s="1"/>
  <c r="P166" i="1"/>
  <c r="R166" i="1" s="1"/>
  <c r="O167" i="1"/>
  <c r="Q167" i="1" s="1"/>
  <c r="P167" i="1"/>
  <c r="R167" i="1" s="1"/>
  <c r="O168" i="1"/>
  <c r="Q168" i="1" s="1"/>
  <c r="P168" i="1"/>
  <c r="R168" i="1" s="1"/>
  <c r="O169" i="1"/>
  <c r="P169" i="1"/>
  <c r="R169" i="1" s="1"/>
  <c r="Q169" i="1"/>
  <c r="O170" i="1"/>
  <c r="P170" i="1"/>
  <c r="R170" i="1" s="1"/>
  <c r="Q170" i="1"/>
  <c r="O171" i="1"/>
  <c r="Q171" i="1" s="1"/>
  <c r="P171" i="1"/>
  <c r="R171" i="1" s="1"/>
  <c r="O172" i="1"/>
  <c r="Q172" i="1" s="1"/>
  <c r="P172" i="1"/>
  <c r="R172" i="1" s="1"/>
  <c r="O173" i="1"/>
  <c r="Q173" i="1" s="1"/>
  <c r="P173" i="1"/>
  <c r="R173" i="1" s="1"/>
  <c r="O174" i="1"/>
  <c r="P174" i="1"/>
  <c r="R174" i="1" s="1"/>
  <c r="Q174" i="1"/>
  <c r="O175" i="1"/>
  <c r="Q175" i="1" s="1"/>
  <c r="P175" i="1"/>
  <c r="R175" i="1" s="1"/>
  <c r="O176" i="1"/>
  <c r="Q176" i="1" s="1"/>
  <c r="P176" i="1"/>
  <c r="R176" i="1" s="1"/>
  <c r="O177" i="1"/>
  <c r="P177" i="1"/>
  <c r="R177" i="1" s="1"/>
  <c r="Q177" i="1"/>
  <c r="O178" i="1"/>
  <c r="Q178" i="1" s="1"/>
  <c r="P178" i="1"/>
  <c r="R178" i="1" s="1"/>
  <c r="O179" i="1"/>
  <c r="Q179" i="1" s="1"/>
  <c r="P179" i="1"/>
  <c r="R179" i="1" s="1"/>
  <c r="O180" i="1"/>
  <c r="Q180" i="1" s="1"/>
  <c r="P180" i="1"/>
  <c r="R180" i="1" s="1"/>
  <c r="O181" i="1"/>
  <c r="P181" i="1"/>
  <c r="R181" i="1" s="1"/>
  <c r="Q181" i="1"/>
  <c r="O182" i="1"/>
  <c r="Q182" i="1" s="1"/>
  <c r="P182" i="1"/>
  <c r="R182" i="1" s="1"/>
  <c r="O183" i="1"/>
  <c r="Q183" i="1" s="1"/>
  <c r="P183" i="1"/>
  <c r="R183" i="1" s="1"/>
  <c r="O184" i="1"/>
  <c r="Q184" i="1" s="1"/>
  <c r="P184" i="1"/>
  <c r="R184" i="1" s="1"/>
  <c r="O185" i="1"/>
  <c r="Q185" i="1" s="1"/>
  <c r="P185" i="1"/>
  <c r="R185" i="1" s="1"/>
  <c r="O186" i="1"/>
  <c r="P186" i="1"/>
  <c r="R186" i="1" s="1"/>
  <c r="Q186" i="1"/>
  <c r="O187" i="1"/>
  <c r="Q187" i="1" s="1"/>
  <c r="P187" i="1"/>
  <c r="R187" i="1" s="1"/>
  <c r="O188" i="1"/>
  <c r="Q188" i="1" s="1"/>
  <c r="P188" i="1"/>
  <c r="R188" i="1" s="1"/>
  <c r="O189" i="1"/>
  <c r="Q189" i="1" s="1"/>
  <c r="P189" i="1"/>
  <c r="R189" i="1" s="1"/>
  <c r="Q191" i="1" l="1"/>
  <c r="R191" i="1"/>
</calcChain>
</file>

<file path=xl/sharedStrings.xml><?xml version="1.0" encoding="utf-8"?>
<sst xmlns="http://schemas.openxmlformats.org/spreadsheetml/2006/main" count="902" uniqueCount="618">
  <si>
    <t>EM</t>
  </si>
  <si>
    <t>sc</t>
  </si>
  <si>
    <t>kos</t>
  </si>
  <si>
    <t>PROIZVAJALEC</t>
  </si>
  <si>
    <t>ZDRAVSTVENI DOM BREŽICE</t>
  </si>
  <si>
    <t>Černelčeva cesta 8</t>
  </si>
  <si>
    <t>8250 BREŽICE</t>
  </si>
  <si>
    <t>Številka:</t>
  </si>
  <si>
    <t>Datum:</t>
  </si>
  <si>
    <t>Ponudnik:</t>
  </si>
  <si>
    <t>ZŠ</t>
  </si>
  <si>
    <t xml:space="preserve">Adenozin </t>
  </si>
  <si>
    <t>raztopina za injiciranje v 3 MG/ML v ampuli</t>
  </si>
  <si>
    <t>Flufenazin</t>
  </si>
  <si>
    <t>raztopina za injiciranje 25 mg/ml v ampuli</t>
  </si>
  <si>
    <t>kom</t>
  </si>
  <si>
    <t>Aminophillinum</t>
  </si>
  <si>
    <t>raztopina za injiciranje 250 mg/10ml v ampuli</t>
  </si>
  <si>
    <t>Amiodaron</t>
  </si>
  <si>
    <t>raztopina za injiciranje 50 mg/ml v ampuli</t>
  </si>
  <si>
    <t xml:space="preserve">kom </t>
  </si>
  <si>
    <t>Diazapam</t>
  </si>
  <si>
    <t>raztopina za injiciranje 5mg/ml v ampuli</t>
  </si>
  <si>
    <t>Voda za injekcije</t>
  </si>
  <si>
    <t>voda za injekcije 10 ml v ampuli</t>
  </si>
  <si>
    <t>Acetilsalicilna kislina</t>
  </si>
  <si>
    <t>raztopina za injiciranje 500 mg v ampuli</t>
  </si>
  <si>
    <t>Benzilpenicilin</t>
  </si>
  <si>
    <t xml:space="preserve"> v obliki benzantine benzilpeniciline prašek za pripravo raztopine za injeciranje 2,4 IE</t>
  </si>
  <si>
    <t>Butilskopolamin</t>
  </si>
  <si>
    <t>1mg/ml raztopina za injiciranje v ampuli</t>
  </si>
  <si>
    <t>raztopina za injiciranje v ampuli</t>
  </si>
  <si>
    <t>Ceftriakson</t>
  </si>
  <si>
    <t xml:space="preserve">Dexamethason fosfat </t>
  </si>
  <si>
    <t>sirup - steklenička</t>
  </si>
  <si>
    <t xml:space="preserve">Metil prednizolon </t>
  </si>
  <si>
    <t>raztopina za injiciranje 40 mg/ml v ampuli</t>
  </si>
  <si>
    <t>Etamsilat</t>
  </si>
  <si>
    <t>Piritramid</t>
  </si>
  <si>
    <t>raztopina za injiciranje 20 mg/2ml v ampuli</t>
  </si>
  <si>
    <t>Midazolam</t>
  </si>
  <si>
    <t>raztopina za injiciranje 5 mg/ml v ampuli</t>
  </si>
  <si>
    <t>raztopina za injiciranje 1mg/ml v ampuli</t>
  </si>
  <si>
    <t>Furosimid</t>
  </si>
  <si>
    <t>raztopina za injiciranje 10 mg/ml v ampuli</t>
  </si>
  <si>
    <t>Enalapril</t>
  </si>
  <si>
    <t>Hidroksocobalmin</t>
  </si>
  <si>
    <t xml:space="preserve">Kompleksi železovega (III)oksida in dekstrana </t>
  </si>
  <si>
    <t>raztopina 50 mg/ml v ampuli</t>
  </si>
  <si>
    <t>Bethametasone</t>
  </si>
  <si>
    <t>suspenzija za injiciranje 7mg/ml v ampuli</t>
  </si>
  <si>
    <t>Heparin</t>
  </si>
  <si>
    <t>raztopina za injiciranje 5000 IE ml v ampuli</t>
  </si>
  <si>
    <t>Gentamicin</t>
  </si>
  <si>
    <t>Glukagon</t>
  </si>
  <si>
    <t>Glukoza</t>
  </si>
  <si>
    <t xml:space="preserve">raztopina za intravensko infundiranje - 5% 100ml </t>
  </si>
  <si>
    <t xml:space="preserve">Flufenazin </t>
  </si>
  <si>
    <t>raztopina za intravensko infundiranje, plastenka 250 ml a1</t>
  </si>
  <si>
    <t>raztopina za injiciranje 0,5mg/1ml ampula 1ml a5</t>
  </si>
  <si>
    <t>raztopina za injiciranje 50 mg/2ml, ampula 2 ml a1</t>
  </si>
  <si>
    <t>raztopina za injiciranje 5mg/1ml, 1ml amp a1</t>
  </si>
  <si>
    <t>raztopina za injiciranje 50mg/1ml, 1ml amp a1+</t>
  </si>
  <si>
    <t>raztopina za intravensko infundiranje - 5% 500ml v ampuli</t>
  </si>
  <si>
    <t>raztopina za intravensko infundiranje - 75 g v ampuli</t>
  </si>
  <si>
    <t>Haloperidol</t>
  </si>
  <si>
    <t>Dekstriferon</t>
  </si>
  <si>
    <t>Triamcinolon</t>
  </si>
  <si>
    <t>suspenzija za injiciranje 40mg/ml, 1ml ampula a1</t>
  </si>
  <si>
    <t>Ketoprofen</t>
  </si>
  <si>
    <t>raztopina za injiciranje 100 mg/2ml, ampula 2 ml a1</t>
  </si>
  <si>
    <t>Krolrhexidin</t>
  </si>
  <si>
    <t>2 % raztopina v ampuli</t>
  </si>
  <si>
    <t>Fitomenadion</t>
  </si>
  <si>
    <t>raztopina za injiciranje 10 mg/1ml v ampuli</t>
  </si>
  <si>
    <t>Metildigoksin</t>
  </si>
  <si>
    <t>raztopina za injiciranje 2ml (0.1mg/ml) a1</t>
  </si>
  <si>
    <t>raztopina za injiciranje 25mg/ml 1ml v ampuli</t>
  </si>
  <si>
    <t>Diklofenak</t>
  </si>
  <si>
    <t>raztopina za injiciranje 75 mg/ml 3 ml v ampuli</t>
  </si>
  <si>
    <t>Natrijev klorid</t>
  </si>
  <si>
    <t>raztopina za injiciranje ali infundiranje 0,9% 10 ml v ampuli</t>
  </si>
  <si>
    <t>raztopina za unjiciranje ali infundiranje 0,9% 20 ml v ampuli</t>
  </si>
  <si>
    <t>raztopina za intravensko infundiranje, plastenka 100 ml a1</t>
  </si>
  <si>
    <t>raztopina za intravensko infundiranje, plastenka 500 ml a1</t>
  </si>
  <si>
    <t>Neostigmin</t>
  </si>
  <si>
    <t>Naloxonhydrochlorid</t>
  </si>
  <si>
    <t>raztopina za injiciranje 0,4mg/ml ampula a1</t>
  </si>
  <si>
    <t>Pantoprazol</t>
  </si>
  <si>
    <t>Paracetamol</t>
  </si>
  <si>
    <t>raztopina za infundiranje 10 mg/ml, viala 100 ml</t>
  </si>
  <si>
    <t>Ranitidin</t>
  </si>
  <si>
    <t>Risperdion</t>
  </si>
  <si>
    <t>risperidon 50 mg / 1 viala, prašek in vehikel za suspenzijo za injiciranje s podaljšanim sproščanjem, 
škatla z 1 vialo s praškom, 1 napolnjeno injekcijsko brizgo z vehiklom, 2 iglama terumo surguard in 1 pripomočkom west-medimop za rekonstitucijo</t>
  </si>
  <si>
    <t>Metoklopramid</t>
  </si>
  <si>
    <t>raztopina za injiciranje 2ml (5mg/ml) a1</t>
  </si>
  <si>
    <t>raztopina za injiciranje</t>
  </si>
  <si>
    <t>raztopina za injiciranje 0.2mg/5ml 5 ml ampula a1</t>
  </si>
  <si>
    <t>prašek in vehikel za raztopino za injiciranje 100 mg/2ml, dvodelna viala a1</t>
  </si>
  <si>
    <t>rektalne tube 10 mg a4</t>
  </si>
  <si>
    <t>rektalne tube 5 mg a4</t>
  </si>
  <si>
    <t>tramadol ampula 100 mg</t>
  </si>
  <si>
    <t>tramadol ampula 50g</t>
  </si>
  <si>
    <t>raztopina za injiciranje 2mg/2ml ampula a1</t>
  </si>
  <si>
    <t>raztopina za injiciranje 6,5mg/1ml, 1 ml ampula a1</t>
  </si>
  <si>
    <t>Mepivakain, kombinacije</t>
  </si>
  <si>
    <t>Metilprednizolon</t>
  </si>
  <si>
    <t xml:space="preserve">prašek in vehikel za raztopino za injiciranje/infundiranje, 
škatla z 1 dvodelno vialo (act-o-vial) s praškom in 1 ml vehikla za raztopino za injiciranje ali infundiranje
</t>
  </si>
  <si>
    <t>Trospij</t>
  </si>
  <si>
    <t>Mepivakin</t>
  </si>
  <si>
    <t>Hidrokortizon</t>
  </si>
  <si>
    <t>metilprednizolon 62,5 mg / 1 ml (Škatla z 1 dvodelno vialo (act-o-vial) s praškom in 2 ml vehikla za raztopino za injiciranje ali infundiranje)</t>
  </si>
  <si>
    <t>Diazepam</t>
  </si>
  <si>
    <t>Adrenalin(epinefrin)</t>
  </si>
  <si>
    <t>raztopina za injiciranje, ampula 1mg/1ml</t>
  </si>
  <si>
    <t>Tramadol</t>
  </si>
  <si>
    <t>Tramdadol</t>
  </si>
  <si>
    <t>Klemastin</t>
  </si>
  <si>
    <t>Tietilperazin</t>
  </si>
  <si>
    <t>Artikain kombinacije</t>
  </si>
  <si>
    <t>raztopina za injiciranje v ampuli 1,7 ml</t>
  </si>
  <si>
    <t>raztopina za injiciranje v ampuli 2 ml</t>
  </si>
  <si>
    <t>Železov (III)oksid saharat</t>
  </si>
  <si>
    <t>raztopina za injiciranje 20mg/ml, v stekleni viali 20ml a1</t>
  </si>
  <si>
    <t xml:space="preserve">tableta 500 mg </t>
  </si>
  <si>
    <t>obložena tableta 5mg a 30</t>
  </si>
  <si>
    <t>tableta 500 mg a 10</t>
  </si>
  <si>
    <t>mazilo 2 %,tuba 15 g</t>
  </si>
  <si>
    <t>peroralna suspenzija 250 mg/5ml</t>
  </si>
  <si>
    <t>krema10g/g 20 g tuba a1</t>
  </si>
  <si>
    <t>tableta 150 mg a 30</t>
  </si>
  <si>
    <t>Lidokainijev klorid</t>
  </si>
  <si>
    <t>Hetaškrob+natrijev klorid</t>
  </si>
  <si>
    <t>60mg/ml raztopina za infundiranje v ampuli</t>
  </si>
  <si>
    <t>Proksimetakain</t>
  </si>
  <si>
    <t>kapljice za oko,raztopina 0,5%, kapalna plastenka 15ml a1</t>
  </si>
  <si>
    <t>Metamizol natrij</t>
  </si>
  <si>
    <t>granule</t>
  </si>
  <si>
    <t>mazilo za oko, 10 mg/g, tuba po 5 g a 1</t>
  </si>
  <si>
    <t>tableta 10 mg a 30</t>
  </si>
  <si>
    <t>tableta 500 mg</t>
  </si>
  <si>
    <t xml:space="preserve">Fenoterol + ipatropijev bromid </t>
  </si>
  <si>
    <t>inhalacijska raztopina pod tlakom-škatla z 1 pršilnikom z odmernim ventilom 10 ml raztopine (200 odmerkov) in ustnikom</t>
  </si>
  <si>
    <t>Inhalacijska raztopina za nebulator, fenoterolijev bromid 0,5 mg / 1 ml
ipratropijev bromid 0,25 mg / 1 ml - steklenička</t>
  </si>
  <si>
    <t>Povidon - jod</t>
  </si>
  <si>
    <t>dermalna raztopina
Škatla s plastenko s 100 ml raztopine</t>
  </si>
  <si>
    <t>dermalna raztopina - steklenička 1000 ml</t>
  </si>
  <si>
    <t>Mupirocin</t>
  </si>
  <si>
    <t>srebrov sulfatidazin 10 mg/g 50 g</t>
  </si>
  <si>
    <t>škatla s tubo s 15 g kreme</t>
  </si>
  <si>
    <t>Tikagrelor</t>
  </si>
  <si>
    <t>filmsko obložene tablete, 90 mg x56</t>
  </si>
  <si>
    <t>Ibuprofen</t>
  </si>
  <si>
    <t>Klotrimazol</t>
  </si>
  <si>
    <t>Medicinsko oglje</t>
  </si>
  <si>
    <t>Kloramphenicol</t>
  </si>
  <si>
    <t>Loratadin</t>
  </si>
  <si>
    <t>Srebrov sulfadiazin</t>
  </si>
  <si>
    <t>Betametazon in antibiotiki</t>
  </si>
  <si>
    <t>filmsko obložena tableta 10 mg x28</t>
  </si>
  <si>
    <t>krema 0,1 % 15 g a1</t>
  </si>
  <si>
    <t>krema 20 mg/g  15g</t>
  </si>
  <si>
    <t xml:space="preserve">mazilo 20 mg/g 15g </t>
  </si>
  <si>
    <t xml:space="preserve">Gentamicin </t>
  </si>
  <si>
    <t>mazilo 1mg/g mazilo 15g</t>
  </si>
  <si>
    <t>Tramadol/paracetamol</t>
  </si>
  <si>
    <t>filmsko obložene tablete, 75 mg tramadola/650mg paracetamola</t>
  </si>
  <si>
    <t>Prasugrel</t>
  </si>
  <si>
    <t>Mometazon</t>
  </si>
  <si>
    <t>Flutikazon</t>
  </si>
  <si>
    <t>sprej ali diskus s 60 odmerki praška za inhalacijo 125 mcg/odmerek, odmerjeni prašek za inhaliranje</t>
  </si>
  <si>
    <t>sprej ali diskus s 60 odmerki praška za inhalacijo 50 mcg/odmerek, odmerjeni prašek za inhaliranje</t>
  </si>
  <si>
    <t>Acetilcistein</t>
  </si>
  <si>
    <t>zrnca za peroralno raztopino 600mg, 3 g vrečke a 10</t>
  </si>
  <si>
    <t>Fusidna kiselina</t>
  </si>
  <si>
    <t>Fusidna kislina</t>
  </si>
  <si>
    <t>Alprazolam</t>
  </si>
  <si>
    <t>tableta (2x15 tablet v pretisnem omotu)</t>
  </si>
  <si>
    <t>svečka (škatla z 10 svečkami (2 x 5 svečk v dvojnem traku)</t>
  </si>
  <si>
    <t>prašek za raztopnino za injiciranje, steklenička z 1mg glukagona in inekcijska brizga z 1 ml vode za injekcije a1</t>
  </si>
  <si>
    <t>tableta 25 mg a20</t>
  </si>
  <si>
    <t>škatla z laminatno tubo s 15 g kreme z membrano</t>
  </si>
  <si>
    <t>svečke 250 mg/340 mg a 10</t>
  </si>
  <si>
    <t>tableta 32mg a 20</t>
  </si>
  <si>
    <t>tableta 4mg a 30</t>
  </si>
  <si>
    <t>tableta 16mg a 50</t>
  </si>
  <si>
    <t>tableta 500 mg a 30</t>
  </si>
  <si>
    <t>svečka 60 mg a 10</t>
  </si>
  <si>
    <t>svečka 120 mg a 10</t>
  </si>
  <si>
    <t>tableta 10 mg a 40</t>
  </si>
  <si>
    <t xml:space="preserve">30% dermalne raztopine a 30 g </t>
  </si>
  <si>
    <t>Kaptopril</t>
  </si>
  <si>
    <t>Terbinafin</t>
  </si>
  <si>
    <t>Cetirizin</t>
  </si>
  <si>
    <t>filmsko obliožena tableta, cetirizin 8,4 mg/1 tableta</t>
  </si>
  <si>
    <t>Bromazepam</t>
  </si>
  <si>
    <t>bromazepam 1,5mg/1 tableta, škatla z 20 tabletami</t>
  </si>
  <si>
    <t>Imidazoli/triazoli v kombinaciji s kortikosteroidi</t>
  </si>
  <si>
    <t>bethametazon 0,5g/1g, klotrimazol 10g/1g škatlo s tubo s 15 g</t>
  </si>
  <si>
    <t>Gliceriltrinitrat</t>
  </si>
  <si>
    <t>podjezično pršilo, ratopina 0,4mg/razpršek, 200 razprškov a1</t>
  </si>
  <si>
    <t>Tobramicin</t>
  </si>
  <si>
    <t>škatla s tubo po 3,5 g mazila</t>
  </si>
  <si>
    <t>Vodikov peroksid</t>
  </si>
  <si>
    <t>3% a 500 g dermalne raztopine</t>
  </si>
  <si>
    <t>3% a 950 g dermalne raztopine</t>
  </si>
  <si>
    <t>inhalacijska suspenzija</t>
  </si>
  <si>
    <t>inhalacijska raztopina za nebulator 5mg/1ml, steklenička 20 ml a1</t>
  </si>
  <si>
    <t>voda za izpiranje 500 g</t>
  </si>
  <si>
    <t>svečka 25 mg a1</t>
  </si>
  <si>
    <t>52mg levonogestrela/škatla z instrumentnim dostav,sistemom 20mcg/24ur</t>
  </si>
  <si>
    <t>13,5 mg/škatla z intrauterinim dostav sistemov</t>
  </si>
  <si>
    <t>70% raztopina</t>
  </si>
  <si>
    <t>Salbutamol</t>
  </si>
  <si>
    <t>Voda za izpiranje</t>
  </si>
  <si>
    <t>svečka 12,5 mg a1</t>
  </si>
  <si>
    <t>pršilo, raztopina 50ml (100 mg/ml) a1</t>
  </si>
  <si>
    <t>Plastični maternični vložki z dodatkom progestog</t>
  </si>
  <si>
    <t xml:space="preserve">sc </t>
  </si>
  <si>
    <t>Etanol</t>
  </si>
  <si>
    <t>OKVIRNA KOLIČINA ZA 4 LETA</t>
  </si>
  <si>
    <t>ZAŠČITENO IME ZDRAVILA</t>
  </si>
  <si>
    <t>DELOVNA ŠIFRA</t>
  </si>
  <si>
    <t>UČINKOVINA</t>
  </si>
  <si>
    <t>OBLIKA</t>
  </si>
  <si>
    <t>CENA/EM brez DDV</t>
  </si>
  <si>
    <t>% POPUSTA</t>
  </si>
  <si>
    <t>STOPNJA DDV V %</t>
  </si>
  <si>
    <t>CENA/EM S POPUSTOM IN DDV</t>
  </si>
  <si>
    <t>ATC ŠIFRA</t>
  </si>
  <si>
    <t>NAZIV ali ENAKOVREDNO</t>
  </si>
  <si>
    <t>CO1EB10</t>
  </si>
  <si>
    <t>N05AB02</t>
  </si>
  <si>
    <t>R03DA05</t>
  </si>
  <si>
    <t>C01BD01</t>
  </si>
  <si>
    <t>V03AB25</t>
  </si>
  <si>
    <t>N05BA01</t>
  </si>
  <si>
    <t>V07AB</t>
  </si>
  <si>
    <t>N02BA01</t>
  </si>
  <si>
    <t>J01CE08</t>
  </si>
  <si>
    <t>B03BA03</t>
  </si>
  <si>
    <t>A03BB01</t>
  </si>
  <si>
    <t>J01DD04</t>
  </si>
  <si>
    <t>H02AB02</t>
  </si>
  <si>
    <t>H02AB04</t>
  </si>
  <si>
    <t>B02BX01</t>
  </si>
  <si>
    <t>N02AC03</t>
  </si>
  <si>
    <t>N05CD08</t>
  </si>
  <si>
    <t>C09AA02</t>
  </si>
  <si>
    <t>B03AC06</t>
  </si>
  <si>
    <t>H024B01</t>
  </si>
  <si>
    <t>B01AB01</t>
  </si>
  <si>
    <t>J01GB03</t>
  </si>
  <si>
    <t>H04AA0</t>
  </si>
  <si>
    <t>B05CX0</t>
  </si>
  <si>
    <t>N05AD01</t>
  </si>
  <si>
    <t>B03AC0</t>
  </si>
  <si>
    <t>H02AB08</t>
  </si>
  <si>
    <t>M01AE0</t>
  </si>
  <si>
    <t>B02BA01</t>
  </si>
  <si>
    <t>C01AA08</t>
  </si>
  <si>
    <t>M01AB05</t>
  </si>
  <si>
    <t>B05XA03</t>
  </si>
  <si>
    <t>N07AA01</t>
  </si>
  <si>
    <t>V03AB15</t>
  </si>
  <si>
    <t>A02BC02</t>
  </si>
  <si>
    <t>N02BE01</t>
  </si>
  <si>
    <t>A02BA02</t>
  </si>
  <si>
    <t>N05AX08</t>
  </si>
  <si>
    <t>A03FA01</t>
  </si>
  <si>
    <t>N01BB53</t>
  </si>
  <si>
    <t>G04BD09</t>
  </si>
  <si>
    <t>H02AB09</t>
  </si>
  <si>
    <t>C01CA24</t>
  </si>
  <si>
    <t>N02AX02</t>
  </si>
  <si>
    <t>R06AA04</t>
  </si>
  <si>
    <t>R06AD03</t>
  </si>
  <si>
    <t>N01BB58</t>
  </si>
  <si>
    <t>B03AC</t>
  </si>
  <si>
    <t>N01BB02</t>
  </si>
  <si>
    <t>M05BA08</t>
  </si>
  <si>
    <t>S01HA04</t>
  </si>
  <si>
    <t>N02BB02</t>
  </si>
  <si>
    <t>R03Al01</t>
  </si>
  <si>
    <t>D08AG02</t>
  </si>
  <si>
    <t>D06AX09</t>
  </si>
  <si>
    <t>B01AC24</t>
  </si>
  <si>
    <t>M01AE01</t>
  </si>
  <si>
    <t>D01AC01</t>
  </si>
  <si>
    <t>A07BA01</t>
  </si>
  <si>
    <t>S01AA01</t>
  </si>
  <si>
    <t>R06AX13</t>
  </si>
  <si>
    <t>D06BA01</t>
  </si>
  <si>
    <t>D07CC01</t>
  </si>
  <si>
    <t>N02AX52</t>
  </si>
  <si>
    <t>B01AC22</t>
  </si>
  <si>
    <t>R03BA05</t>
  </si>
  <si>
    <t>R05CB01</t>
  </si>
  <si>
    <t>D06AX01</t>
  </si>
  <si>
    <t>D06AX07</t>
  </si>
  <si>
    <t>N05BA12</t>
  </si>
  <si>
    <t>C09AA01</t>
  </si>
  <si>
    <t>D01AE15</t>
  </si>
  <si>
    <t>A06AX02</t>
  </si>
  <si>
    <t>R06AE07</t>
  </si>
  <si>
    <t>N05BA08</t>
  </si>
  <si>
    <t>D01AC20</t>
  </si>
  <si>
    <t>C01DA02</t>
  </si>
  <si>
    <t>S01AA12</t>
  </si>
  <si>
    <t>DO8AX01</t>
  </si>
  <si>
    <t>D08AX01</t>
  </si>
  <si>
    <t>R03AC02</t>
  </si>
  <si>
    <t>R02AD02</t>
  </si>
  <si>
    <t>G02BA03</t>
  </si>
  <si>
    <t>V03AB16</t>
  </si>
  <si>
    <t>ADENOSIN ALTA 3MG/ML 2ML</t>
  </si>
  <si>
    <t>AFLUDITEN 25 MG/ML 1 ML AMP.</t>
  </si>
  <si>
    <t>AMINOPHYLLINUM AMP.25MG/ML</t>
  </si>
  <si>
    <t>AMIOKORDIN 150 MG/3 ML INJ RZT</t>
  </si>
  <si>
    <t>ANEXATE AMP.0,5 MG/ML A 5 KOM</t>
  </si>
  <si>
    <t>APAURIN AMP.10 X10MG/2 ML</t>
  </si>
  <si>
    <t>AQUA PRO INJECTIONE 10ML</t>
  </si>
  <si>
    <t>ASPEGIC AMP 0,5 G/5ML</t>
  </si>
  <si>
    <t>BENZETACIL 2,4 ML PRAŠ INJ</t>
  </si>
  <si>
    <t>BUSCOPAN AMP.20 MG/1 MLA</t>
  </si>
  <si>
    <t>DEXAMETHASON FOSFAT 1MG/1 ML 100ML</t>
  </si>
  <si>
    <t>DEPO MEDROL 40MG/1ML SUSP ZA INJIC</t>
  </si>
  <si>
    <t>DICYNONE AMPULE 250MG/2ML</t>
  </si>
  <si>
    <t>DIPIDOLOR 2ML AMPULE (7.5MH/ML)</t>
  </si>
  <si>
    <t>DORMICUM AMPUL 50MG/10ML</t>
  </si>
  <si>
    <t>DORMICUM AMP. 5MG/5 ML</t>
  </si>
  <si>
    <t>EDEMID AMP 20 MG/2 ML</t>
  </si>
  <si>
    <t>ENAP 1,25 MG/1 ML AMP.</t>
  </si>
  <si>
    <t>ERYCYTOL DEPO AMP.  1 ML</t>
  </si>
  <si>
    <t>FERRUM LEK AMP.I.M. 100 MG/2 ML</t>
  </si>
  <si>
    <t>FLOSTERON AMP. 7 MG/1 ML</t>
  </si>
  <si>
    <t>HEPARIN 5000IE/ML RZT INJ 5ML</t>
  </si>
  <si>
    <t>GARAMICIN AMP. 120 MG/1.5ML</t>
  </si>
  <si>
    <t>GARAMICIN AMP.  80MG/2ML</t>
  </si>
  <si>
    <t>GARAMYCIN 2ML AMPULE (80MG/2ML)</t>
  </si>
  <si>
    <t>GLUCAGEN 1 MG</t>
  </si>
  <si>
    <t>GLUKOZA  5 %100 ML RAZT.ZA INFUND</t>
  </si>
  <si>
    <t>GLUCOSA 5% 500 ML</t>
  </si>
  <si>
    <t>GLUCOSA 75 G</t>
  </si>
  <si>
    <t>HALDOL AMP 5MG/1ML</t>
  </si>
  <si>
    <t>HALDOL DEPO AMP 50 MG/1 ML</t>
  </si>
  <si>
    <t>IROPREM 50 MG/ML RAZT.ZA INJ 10 ML</t>
  </si>
  <si>
    <t xml:space="preserve"> KENALOG AMPLULE 40MG/1ML</t>
  </si>
  <si>
    <t>KETONAL AMP. 100 ML/2 ML</t>
  </si>
  <si>
    <t>KLORHEXIDIN DIGLUK. 0,2 % 200 ML</t>
  </si>
  <si>
    <t>KONAKION AMPULE  10 MG/1 ML</t>
  </si>
  <si>
    <t>LANITOP AMP.0,2 MG/2 ML</t>
  </si>
  <si>
    <t>MODITEN DEPO AMP. 25 MG/1ML</t>
  </si>
  <si>
    <t>NAKLOFEN AMPULE 75 MG/3ML</t>
  </si>
  <si>
    <t>NATRII CHLORIDI AMP. 0,9 % 10 ML</t>
  </si>
  <si>
    <t>NATRII CHLORIDI AMP. 0,9% 20 ML</t>
  </si>
  <si>
    <t>NATRII CHLORIDI 0,9%100 ML</t>
  </si>
  <si>
    <t>NATRII CHLLORIDI 0,9% 500 ML</t>
  </si>
  <si>
    <t>NATRII.CHL. 0,9%250 ML</t>
  </si>
  <si>
    <t>NEOSTIG 0,5 MG/ML AMP</t>
  </si>
  <si>
    <t>NEXODAL 0,4 MG/1ML RZT INJ</t>
  </si>
  <si>
    <t>NOLPAZA 40 MG VIALA</t>
  </si>
  <si>
    <t>PARACETAMOL 10MG/ML INF 100 ML</t>
  </si>
  <si>
    <t>RANITAL AMP 5X2 ML</t>
  </si>
  <si>
    <t>RISPERDAL CONSTA 37,5MG PRAŠ+VEH</t>
  </si>
  <si>
    <t>RISPERDAL CONSTA 50 MG PRAŠ+ VEH</t>
  </si>
  <si>
    <t>REGLAN AMP. 2 ML</t>
  </si>
  <si>
    <t>SCANDONEST 2 % AMP.1 5</t>
  </si>
  <si>
    <t>SOLU-MEDROL 40 MG-</t>
  </si>
  <si>
    <t>SPASMEX AMP 0.2 MG/5 ML</t>
  </si>
  <si>
    <t>SCANDICAINE 3 %AMP. 1.8 ML</t>
  </si>
  <si>
    <t>SOLU- MEDROL 2 ML AMPULE (125MG/2ML</t>
  </si>
  <si>
    <t>STESOLID 10 MG REKTALNA RAZTOPINA</t>
  </si>
  <si>
    <t>STESOLID 5 MG REKTAL. RAZTOPINA</t>
  </si>
  <si>
    <t>SUPRARENIN AMP.1ML</t>
  </si>
  <si>
    <t>TADOL AMP. 100 MG</t>
  </si>
  <si>
    <t>TADOL AMP. 50 MG</t>
  </si>
  <si>
    <t>TAVEGYL AMP 2 MG</t>
  </si>
  <si>
    <t>TORECAN AMP. 6,5 MG/1ML</t>
  </si>
  <si>
    <t>ULTRACIN DS AMP. 2 ML</t>
  </si>
  <si>
    <t>UBISTESIN FORTE 1.7ML(40/0, 012 MG/ML</t>
  </si>
  <si>
    <t>VENOFER AMP  100MG/5ML</t>
  </si>
  <si>
    <t>XYLOCAIN AMP 20 ML</t>
  </si>
  <si>
    <t>VOLUVEN 500 ML RAZT.ZA INFUN(60 MG/ML)</t>
  </si>
  <si>
    <t>ZOMETA 4 MG/100 ML RAZT.ZA INFUD.100 M</t>
  </si>
  <si>
    <t>ALCAINE 15 ML KAPLJ.ZA OKO (5MG/ML)</t>
  </si>
  <si>
    <t>ANALGIN 10X500MG TABL.</t>
  </si>
  <si>
    <t>APAURIN 30X5MG OBLOŽ.TABL.</t>
  </si>
  <si>
    <t>ASPIRIN DIRECT 10X500 MG ŽVEČLJ.TABL.</t>
  </si>
  <si>
    <t>BERODUAL N PRŠILO 200X(0,05 MG/0.02 MG)</t>
  </si>
  <si>
    <t>BETADINE 100 ML (10G/100 ML)RAZT.</t>
  </si>
  <si>
    <t>BETADINE 1000 ML 10% DERMALNA RAZT.</t>
  </si>
  <si>
    <t>BETRION 15 G MAZILO (20MG/G)</t>
  </si>
  <si>
    <t>BRILIQUE 90 MG FILM.OBL.TABL. 56X 90 MG</t>
  </si>
  <si>
    <t>CALPOL 6 PLUS.100 ML(250MG/5 ML)PEROR</t>
  </si>
  <si>
    <t>CANESTEN 20 G KREMA 1 %</t>
  </si>
  <si>
    <t>CARBO MEDICINALIS 30 X150 MG DISP.TABL</t>
  </si>
  <si>
    <t>CARBO MEDICINALIS 50 G ZRNCA ZA PERO</t>
  </si>
  <si>
    <t>CHLORAMPHENIKOL 5G MAZILO ZA OKO</t>
  </si>
  <si>
    <t>CLARITINE 30X10 MG TABL.</t>
  </si>
  <si>
    <t>DALERON 20X500 MG TABL.</t>
  </si>
  <si>
    <t>DERMAZIN 50 G KREMA (10 MG/1G)</t>
  </si>
  <si>
    <t>DIPROGENTA 15 G KREMA(0.5MG/G/1MG/G)</t>
  </si>
  <si>
    <t>EFIENT 28X10MG FILM.OBLOŽ. TEBL</t>
  </si>
  <si>
    <t>ELOCOM 50 G KREMA(1MG/G)</t>
  </si>
  <si>
    <t>FLIXOTIDE 125 MCG INHAL.SUSP.POD TLAK</t>
  </si>
  <si>
    <t>FLIXOTIDE 50MCG INHAL.RAZT POD TLAK</t>
  </si>
  <si>
    <t>FLUIMUKAN 10X 600 MG ŠUMEČE TABL</t>
  </si>
  <si>
    <t>FUCIDIN KREMA 15 G(20MG/1MG)</t>
  </si>
  <si>
    <t>FUCIDIN MAZILO 15 G (20MG/1G)</t>
  </si>
  <si>
    <t>GARAMICIN 15 G MAZILO</t>
  </si>
  <si>
    <t>HELEX 30X0.25 MG TABL</t>
  </si>
  <si>
    <t>IBUBEL 10 X 125 MG SUPP</t>
  </si>
  <si>
    <t>KAPTOPRIL 40X25 MG TABL</t>
  </si>
  <si>
    <t>LAMISIL 15 G KREMA(10 MG/G)</t>
  </si>
  <si>
    <t>LECICARBON 10X250MG/340MG OTR.SUPP</t>
  </si>
  <si>
    <t>LETIZEN 20X10 MG FILM.OBLOŽ.TABL</t>
  </si>
  <si>
    <t>LEXAURIN 30X1.5MG TABL</t>
  </si>
  <si>
    <t>LOTRIDERM 15 G KREMA</t>
  </si>
  <si>
    <t>MEDROL 20X32 MG TABL</t>
  </si>
  <si>
    <t>MEDROL 30X4 MG TABL</t>
  </si>
  <si>
    <t>MEDROL 50X16MG TABL</t>
  </si>
  <si>
    <t>METAMIZOL STADA 30 X 500 MG TABL</t>
  </si>
  <si>
    <t>NITROLINGUAL 12,2 ML(0,4MG/RAZPRŠEK)</t>
  </si>
  <si>
    <t>PARACETAMOL 10X60MG SVEČKE</t>
  </si>
  <si>
    <t>PARACETAMOLI 10X120MG SVEČKE</t>
  </si>
  <si>
    <t>REGLAN 40X10MG TABL</t>
  </si>
  <si>
    <t>TOBREX 3,5G MAZILO ZA OKO (3MG/G)</t>
  </si>
  <si>
    <t>VODIKOV PEROKSID 30% 30 G</t>
  </si>
  <si>
    <t>VODIKOV PREKIS 3% 500 G</t>
  </si>
  <si>
    <t>VODIKOV PREKIS 3% 950 G</t>
  </si>
  <si>
    <t>VENTOLIN INHAL.SUSP.POD TLAKOM</t>
  </si>
  <si>
    <t>VENTOLIN 20 ML RAZT.ZA INHAL.(5MG/1ML)</t>
  </si>
  <si>
    <t>VODA ZA IZPIRANJE 500 G</t>
  </si>
  <si>
    <t>VOLTAREN 10X12.5 MG SVEČKE</t>
  </si>
  <si>
    <t>VOLTAREN 10X25MG SVEČKE</t>
  </si>
  <si>
    <t>XYLOCAIN 10% SPRAY 50 ML (100MG/1ML)</t>
  </si>
  <si>
    <t>XYLOCAIN 30 G GEL *1 KOM</t>
  </si>
  <si>
    <t>MIRENA 1X (20MCG/24H)INTRAUTER.VLOŽ</t>
  </si>
  <si>
    <t>JAYDESS 1X13,5 MG INTRAUT.VLOŽ</t>
  </si>
  <si>
    <t>ETANOL 70% 1L</t>
  </si>
  <si>
    <t xml:space="preserve">gastrorezistentna tableta a 40 mg </t>
  </si>
  <si>
    <t xml:space="preserve">gastrorezistentna tableta a 20 mg </t>
  </si>
  <si>
    <t>40 mg prašek za raztopino za injiciranje</t>
  </si>
  <si>
    <t>raztopina za injiciranje 40 mg /ml v ampuli</t>
  </si>
  <si>
    <t>raztopina za injiciranje 80 mg /ml a 1.5 ml v ampuli</t>
  </si>
  <si>
    <t xml:space="preserve">Metamizol </t>
  </si>
  <si>
    <t>raztopina za injiciranje 500 mg/ml v ampuli</t>
  </si>
  <si>
    <t>ANALGIN 500 MG/ ML 5 ML AMP</t>
  </si>
  <si>
    <t xml:space="preserve">raztopina za intravensko infundiranje - 5% 250ml </t>
  </si>
  <si>
    <t>GLUCOSA 5% 250 ML</t>
  </si>
  <si>
    <t>Fentanil</t>
  </si>
  <si>
    <t>50 mcg/ml raztopina za injiciranje v ampuli</t>
  </si>
  <si>
    <t>N01AH01</t>
  </si>
  <si>
    <t>FENTANY TORREX 50 MCG/ML AMP</t>
  </si>
  <si>
    <t>dermalno pršilo</t>
  </si>
  <si>
    <t>D08AJ57</t>
  </si>
  <si>
    <t>OFENOSEPT 1MG720MG V 1ML,DERMALNO PRŠILO, RAZTOPINA</t>
  </si>
  <si>
    <t>fenoksietanol  kombinacije</t>
  </si>
  <si>
    <t>metilprednizolon 59,7 mg/ml (škatla z eno vialo s praškom in 1 vialo z vehiklom za raztopino za injiciranje ali infundiranje</t>
  </si>
  <si>
    <t>SOLU-MEDROL 500 MG 1 X VIALA</t>
  </si>
  <si>
    <t>Insulin humani</t>
  </si>
  <si>
    <t>raztopina za injiciranje v viali 100 i.e/ml</t>
  </si>
  <si>
    <t>A10AB01</t>
  </si>
  <si>
    <t>ACTRAPID 100 I.E./ML TAZTOPINA ZA INJICIRANJE V VIALI</t>
  </si>
  <si>
    <t>Toxavit pasta 2g</t>
  </si>
  <si>
    <t>dentalna pasta</t>
  </si>
  <si>
    <t>ACETOCAUSTIN 0,5 ML TEKOČINA ZA ODSTRANJEVANJE BRADAVIC</t>
  </si>
  <si>
    <t>Elmex dentalni gel 215g</t>
  </si>
  <si>
    <t>Welion orange gel</t>
  </si>
  <si>
    <t>Mikrodacyn hidrogel 250 g</t>
  </si>
  <si>
    <t>natrijev klorid kombinacije</t>
  </si>
  <si>
    <t>raztopina za infundiranje, Baxter vrečka 500 ml</t>
  </si>
  <si>
    <t>RINGER RAZTOPINA 500 ML.</t>
  </si>
  <si>
    <t>B05BB01</t>
  </si>
  <si>
    <t>raztopina za infundiranje 500 ml</t>
  </si>
  <si>
    <t>tekoči sladkor v vrečkah 10-15g</t>
  </si>
  <si>
    <t>WELION ORANGE GEL</t>
  </si>
  <si>
    <t>gel za rane</t>
  </si>
  <si>
    <t>TRAMADOL/PARACETAMOL</t>
  </si>
  <si>
    <t>raztopina za infundiranje a10 mg/ml</t>
  </si>
  <si>
    <t>PARACETAMOL ACCORD 10 MG / ML RAZTOPINA ZA INFUNDIRANJE</t>
  </si>
  <si>
    <t>Gengigel sprej</t>
  </si>
  <si>
    <t>pršilo</t>
  </si>
  <si>
    <t>GENGIGEL SPREJ</t>
  </si>
  <si>
    <t>MICRODACIN HIDROGEL 250 MG</t>
  </si>
  <si>
    <t>ELMEX GELEE 1,25 % DENTALNI GEL</t>
  </si>
  <si>
    <t>A01AA51</t>
  </si>
  <si>
    <t>elmex gelee 1,25 % dentalni gel</t>
  </si>
  <si>
    <t>TOXAVIT  DENTALNA PASTA 2 G</t>
  </si>
  <si>
    <t>A01AD11</t>
  </si>
  <si>
    <t>tekočina</t>
  </si>
  <si>
    <t>Klorheksidin diglukonat 2 % 20 ml</t>
  </si>
  <si>
    <t>antiseptik</t>
  </si>
  <si>
    <t>KLORHEKSIDIN DIGLUCONAT 2 % 200 ML</t>
  </si>
  <si>
    <t>LEGASED NATUR 20 ML</t>
  </si>
  <si>
    <t>4 x 0,5 ml mapolnjena brizga</t>
  </si>
  <si>
    <t>EPISTATUS PFS 5 ORALNA RAZTOPINA</t>
  </si>
  <si>
    <t>EPISTATUS PFS 10 ORALNA RAZTOPINA</t>
  </si>
  <si>
    <t>4 X 1 ml mapolnjena brizga</t>
  </si>
  <si>
    <t>tablete</t>
  </si>
  <si>
    <t>Glucotabs glukozne tablete</t>
  </si>
  <si>
    <t>Legased natur 200 ml.</t>
  </si>
  <si>
    <t>GLUCOTABS GLUKOZNE TABLETE</t>
  </si>
  <si>
    <t>Antiseptična obloga za rane</t>
  </si>
  <si>
    <t xml:space="preserve">sterilna mrežica z bombažno osnovo z nanosom belega parafina in klorheksidinijevega acetata, 15 x 20 cm, </t>
  </si>
  <si>
    <t>BACTIGRAS ANTISEPTIČNA OBLOGA ZA RANE 15 X 20 CM</t>
  </si>
  <si>
    <t>Stick off spej 50 ml.</t>
  </si>
  <si>
    <t>STICK OFF SPREJ 50 ML</t>
  </si>
  <si>
    <t>Degareliks</t>
  </si>
  <si>
    <t>120 mg prašek in vehikel za raztopino za injiciranje, viala 2x</t>
  </si>
  <si>
    <t>LO2BX02</t>
  </si>
  <si>
    <t>FIRMAGON 120 MG</t>
  </si>
  <si>
    <t>80 mg prašek in vehikel za raztopino za injiciranje, 1 x viala</t>
  </si>
  <si>
    <t>FIRMAGON 80 MG</t>
  </si>
  <si>
    <t xml:space="preserve">Cathejell lidocain uretralni gel </t>
  </si>
  <si>
    <t>uretralni gel, škatla 5 x 12,5 g</t>
  </si>
  <si>
    <t>CATHEJELL LIDOCAIN URETRALNI GEL</t>
  </si>
  <si>
    <t>Sterofondin ISO  500 ml.</t>
  </si>
  <si>
    <t>raztopina za infundiranje 500 ml x 10</t>
  </si>
  <si>
    <t>STEROFONDIN ISO RAZTOPINA ZA INFUNDIRANJE 500 ML</t>
  </si>
  <si>
    <t xml:space="preserve">Naproksen </t>
  </si>
  <si>
    <t>filmsko obložene tablete 550 mg</t>
  </si>
  <si>
    <t>M01AE02</t>
  </si>
  <si>
    <t>Azitromicin</t>
  </si>
  <si>
    <t xml:space="preserve">filmsko obložene tablete 500 mg </t>
  </si>
  <si>
    <t>J01FA10</t>
  </si>
  <si>
    <t>SUMAMED 500 MG TABL</t>
  </si>
  <si>
    <t>NALGESIN FORTE 550 MG TABL</t>
  </si>
  <si>
    <t>Rupurut</t>
  </si>
  <si>
    <t>tablete 500 mg a100</t>
  </si>
  <si>
    <t>RUPURUT 500 MG TABL</t>
  </si>
  <si>
    <t>Metioksifluran</t>
  </si>
  <si>
    <t>99,9 % para za inhalacije 3 ml.</t>
  </si>
  <si>
    <t>PENTHROX 99,9 %  PARA ZA IHALACIJE</t>
  </si>
  <si>
    <t>N02BG09</t>
  </si>
  <si>
    <t>Amoksicilin kombinacije</t>
  </si>
  <si>
    <t>filmsko obložene tablete 875 mg/125 mg</t>
  </si>
  <si>
    <t>AMOKSIKLAV 875 MG/125 MG</t>
  </si>
  <si>
    <t>J01CR02</t>
  </si>
  <si>
    <t>raztopina za infundiranje 600 mg, plastenka 100 ml x20</t>
  </si>
  <si>
    <t>IBUPROFEN B. BRAUN 600 MG RAZTOPINA ZA INFUNDIRANJE</t>
  </si>
  <si>
    <t>Ciprofloksacin</t>
  </si>
  <si>
    <t>raztopina za infundiranje 400 mg/200 ml a10</t>
  </si>
  <si>
    <t>CIPRINOL 400 MG/200 ML RAZTOPINA ZA INFUNDIRANJE</t>
  </si>
  <si>
    <t>J01MA02</t>
  </si>
  <si>
    <t>Zoledoronska kislina</t>
  </si>
  <si>
    <t>raztopina z infundiranje 4mg/100ml</t>
  </si>
  <si>
    <t>BERODUAL 20 ML RAZTOP.ZA INHAL 0.5 MG</t>
  </si>
  <si>
    <t>CEFTRIAKSON LEK 2G VIALA</t>
  </si>
  <si>
    <t>prašek za raztopino za injiciranje ali infudiranje 2g a 5 vial</t>
  </si>
  <si>
    <t>NOLPAZA 40 MG TABL</t>
  </si>
  <si>
    <t>NOLPAZA 20 MG TABL</t>
  </si>
  <si>
    <t>AO2BC02</t>
  </si>
  <si>
    <t>Lugolova raztopina</t>
  </si>
  <si>
    <t>5% raztopina 200 ml</t>
  </si>
  <si>
    <t>LUGOLOVA RAZTOPINA 5 %</t>
  </si>
  <si>
    <t>3 % raztopina 1000 ml</t>
  </si>
  <si>
    <t>Vaselinum album</t>
  </si>
  <si>
    <t>beli vazelin 35 g</t>
  </si>
  <si>
    <t>BELI VAZELIN 35 G</t>
  </si>
  <si>
    <t>Acid Aceticum Dilutions</t>
  </si>
  <si>
    <t>OCETNA KISLINA</t>
  </si>
  <si>
    <t>KYLEENA 19,5 MG</t>
  </si>
  <si>
    <t>19,5 mg intrauterini dostavni sistem</t>
  </si>
  <si>
    <t>Plastični maternični vložki z dodatkom progestog, levonorgestrel</t>
  </si>
  <si>
    <t xml:space="preserve">Abilify Maintena </t>
  </si>
  <si>
    <t>400 mg prašek in vehikel za suspenzijo za injiciranje s podaljšanim sproščanjem</t>
  </si>
  <si>
    <t>N05AX12</t>
  </si>
  <si>
    <t>ABILIFY MAITENA DEPO 400 MG</t>
  </si>
  <si>
    <t xml:space="preserve">                   n</t>
  </si>
  <si>
    <t>B12 depot Rotexmedica</t>
  </si>
  <si>
    <t>1 mg/ml. raz.za inj. amp. 1ml. 10x</t>
  </si>
  <si>
    <t>BO3BA03</t>
  </si>
  <si>
    <t>B12 DEPOT-ROTEXMEDICA 1MG/ML AMP.</t>
  </si>
  <si>
    <t>Dexamethason</t>
  </si>
  <si>
    <t>taztopina za injiciranje 4mg/ml. ampule</t>
  </si>
  <si>
    <t>DEXAMETHASON 4MG/ML. AMP</t>
  </si>
  <si>
    <t>Ranital tabl</t>
  </si>
  <si>
    <t>150 mg tabl</t>
  </si>
  <si>
    <t>RANITAL TBL 150 MG</t>
  </si>
  <si>
    <t>RINGARJEVA RAZTOPINA BRAUN, RAZTOPINA ZA INFUNDIRSNJE 500 ML</t>
  </si>
  <si>
    <t>SOLU-MEDROL 1ML AMPULE (40MG/1ML)</t>
  </si>
  <si>
    <t>natrijev hidrogenkarbonat,natrijev dihidrogenosfat</t>
  </si>
  <si>
    <t>SOLU-CORTEF 2 ML AMPULE (100 MG/2ML)</t>
  </si>
  <si>
    <t>tekočina za odstranjevanje bradavic 0,5 ml.</t>
  </si>
  <si>
    <t xml:space="preserve">Acetocaustin </t>
  </si>
  <si>
    <t>artikainijev klorid in kombinacije</t>
  </si>
  <si>
    <t>SEPTANESTEPI 40 MG/0,1 MG RAZTOPINA ZA INJICIRANJE</t>
  </si>
  <si>
    <t>raztopina za injiciranje40 mg/0,01 mg</t>
  </si>
  <si>
    <t>Poli (0-2-hidroksietil)škrob, natrijev klorid</t>
  </si>
  <si>
    <t>60 mh/ml raztopina za infundiranje, vrečka 500 ml.</t>
  </si>
  <si>
    <t>B05AA07</t>
  </si>
  <si>
    <t>Paliperidon</t>
  </si>
  <si>
    <t>100 mg suspenzija za injiciranje s pdaljšanim sproščanjem</t>
  </si>
  <si>
    <t>N05AX13</t>
  </si>
  <si>
    <t xml:space="preserve">XSEPLION 100 MG SUSPENZIJA ZA INJICIRANJE </t>
  </si>
  <si>
    <t>Denozumab</t>
  </si>
  <si>
    <t>120 mg raztopina za injiciranje 1x viala</t>
  </si>
  <si>
    <t>MO5BX04</t>
  </si>
  <si>
    <t>XGEVA 120 MG RAZT.ZA INJICIRANJE</t>
  </si>
  <si>
    <t>gel 2%30 g + aplikator A1</t>
  </si>
  <si>
    <t>sprej za odstranjevanje lepljivih obližev 50 ml.</t>
  </si>
  <si>
    <t>PONUDBENI PREDRAČUN</t>
  </si>
  <si>
    <r>
      <t xml:space="preserve">raztopina za injiciranje </t>
    </r>
    <r>
      <rPr>
        <sz val="10"/>
        <color theme="1"/>
        <rFont val="Calibri (Body)"/>
      </rPr>
      <t>125 mg/ml</t>
    </r>
    <r>
      <rPr>
        <sz val="10"/>
        <color theme="1"/>
        <rFont val="Calibri"/>
        <family val="2"/>
        <charset val="238"/>
        <scheme val="minor"/>
      </rPr>
      <t xml:space="preserve"> v ampuli</t>
    </r>
  </si>
  <si>
    <r>
      <t xml:space="preserve">raztopina za injiciranje </t>
    </r>
    <r>
      <rPr>
        <sz val="10"/>
        <color theme="1"/>
        <rFont val="Calibri (Body)"/>
      </rPr>
      <t>1,25 mg/ml v ampuli</t>
    </r>
  </si>
  <si>
    <t>raztopina za injiciranje 80 mg /ml v ampuli</t>
  </si>
  <si>
    <t>risperidon 37,5 mg / 1 viala, prašek in vehikel za suspenzijo za injiciranje s podaljšanim sproščanjem, 
škatla z 1 vialo s praškom, 1 napolnjeno injekcijsko brizgo z vehiklom, 2 iglama terumo surguard in 1 pripomočkom west-medimop za rekonstitucijo</t>
  </si>
  <si>
    <t>metilprednizolon 40 mg / 1 ml (Škatla z 1 dvodelno vialo (act-o-vial) s praškom in 1 ml vehikla za raztopino za injiciranje ali infundiranje)</t>
  </si>
  <si>
    <t>SKUPAJ ZNAŠA:</t>
  </si>
  <si>
    <t>Žig in podpis:</t>
  </si>
  <si>
    <t>CENA/EM S POPUSTOM</t>
  </si>
  <si>
    <t>SKUPNA VREDNOST z DDV</t>
  </si>
  <si>
    <t>SKUPNA VREDNOST BREZ DDV</t>
  </si>
  <si>
    <t>Dobava zdravil za obdobje 4 let</t>
  </si>
  <si>
    <t>CENA BREZ DDV  (v primerih, ko je cena regulirana, se vpiše le-ta, veljavna na dan 1.6.2022) NA PAKIRANJE</t>
  </si>
  <si>
    <t>PAKIRANJE/PRETVORNIK (št. enot v pakiranju)</t>
  </si>
  <si>
    <t>OPIS PONUJENEGA PAKIRANJA (pakiranje in jakost - koncentracija)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</si>
</sst>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24]General"/>
    <numFmt numFmtId="165" formatCode="#,##0.00\ &quot;€&quot;"/>
  </numFmts>
  <fonts count="18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2"/>
      <color theme="0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color rgb="FF000000"/>
      <name val="Calibri"/>
      <family val="2"/>
      <scheme val="minor"/>
    </font>
    <font>
      <sz val="10"/>
      <color rgb="FF000000"/>
      <name val="Times New Roman"/>
      <family val="1"/>
      <charset val="238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</font>
    <font>
      <sz val="10"/>
      <color theme="1"/>
      <name val="Calibri (Body)"/>
    </font>
    <font>
      <u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2" borderId="0" applyNumberFormat="0" applyBorder="0" applyAlignment="0" applyProtection="0"/>
    <xf numFmtId="164" fontId="4" fillId="0" borderId="0"/>
  </cellStyleXfs>
  <cellXfs count="44">
    <xf numFmtId="0" fontId="0" fillId="0" borderId="0" xfId="0"/>
    <xf numFmtId="0" fontId="5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>
      <alignment vertical="center"/>
    </xf>
    <xf numFmtId="0" fontId="10" fillId="2" borderId="1" xfId="2" applyFont="1" applyBorder="1" applyAlignment="1">
      <alignment horizontal="center" vertical="center" wrapText="1"/>
    </xf>
    <xf numFmtId="0" fontId="10" fillId="2" borderId="1" xfId="2" applyFont="1" applyBorder="1" applyAlignment="1">
      <alignment horizontal="center" wrapText="1"/>
    </xf>
    <xf numFmtId="0" fontId="10" fillId="2" borderId="1" xfId="2" applyFont="1" applyBorder="1" applyAlignment="1">
      <alignment wrapText="1"/>
    </xf>
    <xf numFmtId="0" fontId="7" fillId="0" borderId="0" xfId="0" applyFont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164" fontId="12" fillId="0" borderId="1" xfId="3" applyFont="1" applyBorder="1" applyAlignment="1">
      <alignment horizontal="center"/>
    </xf>
    <xf numFmtId="49" fontId="12" fillId="0" borderId="1" xfId="3" applyNumberFormat="1" applyFont="1" applyBorder="1" applyAlignment="1">
      <alignment wrapText="1"/>
    </xf>
    <xf numFmtId="0" fontId="11" fillId="0" borderId="0" xfId="0" applyFont="1"/>
    <xf numFmtId="49" fontId="13" fillId="0" borderId="1" xfId="0" applyNumberFormat="1" applyFont="1" applyBorder="1" applyAlignment="1">
      <alignment wrapText="1"/>
    </xf>
    <xf numFmtId="49" fontId="12" fillId="0" borderId="1" xfId="3" applyNumberFormat="1" applyFont="1" applyFill="1" applyBorder="1" applyAlignment="1">
      <alignment wrapText="1"/>
    </xf>
    <xf numFmtId="49" fontId="11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49" fontId="14" fillId="0" borderId="1" xfId="3" applyNumberFormat="1" applyFont="1" applyBorder="1" applyAlignment="1">
      <alignment wrapText="1"/>
    </xf>
    <xf numFmtId="0" fontId="11" fillId="0" borderId="1" xfId="0" applyFont="1" applyBorder="1" applyAlignment="1"/>
    <xf numFmtId="0" fontId="11" fillId="0" borderId="0" xfId="0" applyFont="1" applyAlignment="1"/>
    <xf numFmtId="164" fontId="12" fillId="0" borderId="1" xfId="3" applyFont="1" applyBorder="1" applyAlignment="1"/>
    <xf numFmtId="164" fontId="14" fillId="0" borderId="1" xfId="3" applyFont="1" applyFill="1" applyBorder="1" applyAlignment="1">
      <alignment horizontal="center"/>
    </xf>
    <xf numFmtId="0" fontId="7" fillId="0" borderId="1" xfId="0" applyFont="1" applyBorder="1"/>
    <xf numFmtId="0" fontId="16" fillId="0" borderId="1" xfId="0" applyFont="1" applyBorder="1"/>
    <xf numFmtId="0" fontId="11" fillId="0" borderId="2" xfId="0" applyFont="1" applyBorder="1"/>
    <xf numFmtId="0" fontId="11" fillId="0" borderId="0" xfId="0" applyFont="1" applyAlignment="1">
      <alignment horizontal="center"/>
    </xf>
    <xf numFmtId="2" fontId="11" fillId="0" borderId="0" xfId="0" applyNumberFormat="1" applyFont="1"/>
    <xf numFmtId="0" fontId="11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7" fillId="0" borderId="0" xfId="0" applyFont="1" applyBorder="1" applyAlignment="1">
      <alignment vertical="center"/>
    </xf>
    <xf numFmtId="0" fontId="17" fillId="0" borderId="0" xfId="0" applyFont="1"/>
    <xf numFmtId="165" fontId="11" fillId="0" borderId="1" xfId="0" applyNumberFormat="1" applyFont="1" applyBorder="1"/>
    <xf numFmtId="0" fontId="17" fillId="0" borderId="3" xfId="0" applyFont="1" applyBorder="1"/>
    <xf numFmtId="0" fontId="7" fillId="0" borderId="4" xfId="0" applyFont="1" applyBorder="1"/>
    <xf numFmtId="165" fontId="17" fillId="0" borderId="5" xfId="0" applyNumberFormat="1" applyFont="1" applyBorder="1"/>
    <xf numFmtId="165" fontId="7" fillId="0" borderId="4" xfId="0" applyNumberFormat="1" applyFont="1" applyBorder="1"/>
    <xf numFmtId="165" fontId="17" fillId="0" borderId="4" xfId="0" applyNumberFormat="1" applyFont="1" applyBorder="1"/>
    <xf numFmtId="0" fontId="11" fillId="0" borderId="1" xfId="0" applyNumberFormat="1" applyFont="1" applyBorder="1"/>
    <xf numFmtId="0" fontId="7" fillId="0" borderId="0" xfId="0" applyFont="1" applyAlignment="1">
      <alignment horizontal="center"/>
    </xf>
  </cellXfs>
  <cellStyles count="4">
    <cellStyle name="Excel Built-in Normal" xfId="3"/>
    <cellStyle name="Navadno" xfId="0" builtinId="0"/>
    <cellStyle name="Normal 6" xfId="1"/>
    <cellStyle name="Poudarek6" xfId="2" builtin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0</xdr:row>
      <xdr:rowOff>114300</xdr:rowOff>
    </xdr:from>
    <xdr:to>
      <xdr:col>3</xdr:col>
      <xdr:colOff>63500</xdr:colOff>
      <xdr:row>4</xdr:row>
      <xdr:rowOff>79375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1400" y="114300"/>
          <a:ext cx="2336800" cy="622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0"/>
  <sheetViews>
    <sheetView tabSelected="1" zoomScaleNormal="100" workbookViewId="0">
      <selection activeCell="D8" sqref="D8"/>
    </sheetView>
  </sheetViews>
  <sheetFormatPr defaultColWidth="9.140625" defaultRowHeight="12.75"/>
  <cols>
    <col min="1" max="1" width="5.42578125" style="3" customWidth="1"/>
    <col min="2" max="2" width="28" style="3" customWidth="1"/>
    <col min="3" max="3" width="36.5703125" style="3" customWidth="1"/>
    <col min="4" max="4" width="7.28515625" style="3" customWidth="1"/>
    <col min="5" max="5" width="9.5703125" style="3" customWidth="1"/>
    <col min="6" max="6" width="25.42578125" style="3" customWidth="1"/>
    <col min="7" max="7" width="23.140625" style="3" customWidth="1"/>
    <col min="8" max="8" width="16.7109375" style="3" customWidth="1"/>
    <col min="9" max="9" width="31.7109375" style="3" bestFit="1" customWidth="1"/>
    <col min="10" max="10" width="36.7109375" style="3" customWidth="1"/>
    <col min="11" max="11" width="26.85546875" style="3" customWidth="1"/>
    <col min="12" max="12" width="15.28515625" style="3" customWidth="1"/>
    <col min="13" max="13" width="10.42578125" style="3" customWidth="1"/>
    <col min="14" max="14" width="9.85546875" style="3" customWidth="1"/>
    <col min="15" max="15" width="17.140625" style="3" customWidth="1"/>
    <col min="16" max="17" width="17" style="3" customWidth="1"/>
    <col min="18" max="18" width="17.85546875" style="3" customWidth="1"/>
    <col min="19" max="19" width="17.140625" style="3" customWidth="1"/>
    <col min="20" max="20" width="32.42578125" style="3" customWidth="1"/>
    <col min="21" max="16384" width="9.140625" style="3"/>
  </cols>
  <sheetData>
    <row r="1" spans="1:20">
      <c r="A1" s="2" t="s">
        <v>4</v>
      </c>
      <c r="B1" s="2"/>
      <c r="C1" s="43"/>
      <c r="D1" s="43"/>
      <c r="E1" s="43"/>
      <c r="F1" s="43"/>
    </row>
    <row r="2" spans="1:20">
      <c r="A2" s="2" t="s">
        <v>5</v>
      </c>
      <c r="B2" s="2"/>
      <c r="C2" s="43"/>
      <c r="D2" s="43"/>
      <c r="E2" s="43"/>
      <c r="F2" s="43"/>
    </row>
    <row r="3" spans="1:20">
      <c r="A3" s="2" t="s">
        <v>6</v>
      </c>
      <c r="B3" s="2"/>
      <c r="C3" s="43"/>
      <c r="D3" s="43"/>
      <c r="E3" s="43"/>
      <c r="F3" s="43"/>
    </row>
    <row r="4" spans="1:20">
      <c r="A4" s="2"/>
      <c r="B4" s="2"/>
      <c r="C4" s="43"/>
      <c r="D4" s="43"/>
      <c r="E4" s="43"/>
      <c r="F4" s="43"/>
    </row>
    <row r="5" spans="1:20" ht="23.1" customHeight="1">
      <c r="A5" s="2"/>
      <c r="B5" s="4" t="s">
        <v>7</v>
      </c>
      <c r="C5" s="5"/>
      <c r="D5" s="6"/>
      <c r="E5" s="6"/>
    </row>
    <row r="6" spans="1:20" ht="23.1" customHeight="1">
      <c r="A6" s="2"/>
      <c r="B6" s="4" t="s">
        <v>8</v>
      </c>
      <c r="C6" s="5"/>
      <c r="D6" s="6"/>
      <c r="E6" s="6"/>
    </row>
    <row r="7" spans="1:20" ht="63" customHeight="1">
      <c r="A7" s="2"/>
      <c r="B7" s="7" t="s">
        <v>9</v>
      </c>
      <c r="C7" s="5"/>
      <c r="D7" s="6"/>
      <c r="E7" s="6"/>
    </row>
    <row r="8" spans="1:20">
      <c r="A8" s="8"/>
      <c r="B8" s="35" t="s">
        <v>614</v>
      </c>
      <c r="C8" s="5"/>
      <c r="D8" s="6"/>
      <c r="E8" s="6"/>
    </row>
    <row r="9" spans="1:20">
      <c r="A9" s="8"/>
      <c r="B9" s="34" t="s">
        <v>603</v>
      </c>
      <c r="C9" s="5"/>
      <c r="D9" s="6"/>
      <c r="E9" s="6"/>
    </row>
    <row r="10" spans="1:20">
      <c r="A10" s="8"/>
      <c r="B10" s="6"/>
      <c r="C10" s="5"/>
      <c r="D10" s="6"/>
      <c r="E10" s="6"/>
    </row>
    <row r="11" spans="1:20" s="12" customFormat="1" ht="48.75" customHeight="1">
      <c r="A11" s="9" t="s">
        <v>10</v>
      </c>
      <c r="B11" s="9" t="s">
        <v>223</v>
      </c>
      <c r="C11" s="9" t="s">
        <v>224</v>
      </c>
      <c r="D11" s="9" t="s">
        <v>0</v>
      </c>
      <c r="E11" s="9" t="s">
        <v>220</v>
      </c>
      <c r="F11" s="9" t="s">
        <v>221</v>
      </c>
      <c r="G11" s="9" t="s">
        <v>3</v>
      </c>
      <c r="H11" s="9" t="s">
        <v>222</v>
      </c>
      <c r="I11" s="9" t="s">
        <v>617</v>
      </c>
      <c r="J11" s="9" t="s">
        <v>616</v>
      </c>
      <c r="K11" s="9" t="s">
        <v>615</v>
      </c>
      <c r="L11" s="10" t="s">
        <v>225</v>
      </c>
      <c r="M11" s="10" t="s">
        <v>226</v>
      </c>
      <c r="N11" s="11" t="s">
        <v>227</v>
      </c>
      <c r="O11" s="11" t="s">
        <v>611</v>
      </c>
      <c r="P11" s="11" t="s">
        <v>228</v>
      </c>
      <c r="Q11" s="10" t="s">
        <v>613</v>
      </c>
      <c r="R11" s="10" t="s">
        <v>612</v>
      </c>
      <c r="S11" s="10" t="s">
        <v>229</v>
      </c>
      <c r="T11" s="10" t="s">
        <v>230</v>
      </c>
    </row>
    <row r="12" spans="1:20" s="17" customFormat="1" ht="27.95" customHeight="1">
      <c r="A12" s="21">
        <v>1</v>
      </c>
      <c r="B12" s="21" t="s">
        <v>461</v>
      </c>
      <c r="C12" s="21" t="s">
        <v>462</v>
      </c>
      <c r="D12" s="32" t="s">
        <v>1</v>
      </c>
      <c r="E12" s="32">
        <v>10</v>
      </c>
      <c r="F12" s="13"/>
      <c r="G12" s="13"/>
      <c r="H12" s="13"/>
      <c r="I12" s="13"/>
      <c r="J12" s="13"/>
      <c r="K12" s="36"/>
      <c r="L12" s="42" t="e">
        <f t="shared" ref="L12:L43" si="0">K12/J12</f>
        <v>#DIV/0!</v>
      </c>
      <c r="M12" s="13"/>
      <c r="N12" s="13"/>
      <c r="O12" s="36" t="e">
        <f t="shared" ref="O12:O43" si="1">L12*(100-M12)/100</f>
        <v>#DIV/0!</v>
      </c>
      <c r="P12" s="36" t="e">
        <f t="shared" ref="P12:P43" si="2">L12*(100-M12)/100*(100+N12)/100</f>
        <v>#DIV/0!</v>
      </c>
      <c r="Q12" s="36" t="e">
        <f t="shared" ref="Q12:Q43" si="3">O12*E12</f>
        <v>#DIV/0!</v>
      </c>
      <c r="R12" s="36" t="e">
        <f t="shared" ref="R12:R43" si="4">P12*E12</f>
        <v>#DIV/0!</v>
      </c>
      <c r="S12" s="15" t="s">
        <v>463</v>
      </c>
      <c r="T12" s="16" t="s">
        <v>464</v>
      </c>
    </row>
    <row r="13" spans="1:20" s="17" customFormat="1" ht="21.95" customHeight="1">
      <c r="A13" s="21">
        <v>2</v>
      </c>
      <c r="B13" s="21" t="s">
        <v>11</v>
      </c>
      <c r="C13" s="21" t="s">
        <v>12</v>
      </c>
      <c r="D13" s="32" t="s">
        <v>15</v>
      </c>
      <c r="E13" s="32">
        <v>72</v>
      </c>
      <c r="F13" s="13"/>
      <c r="G13" s="13"/>
      <c r="H13" s="13"/>
      <c r="I13" s="13"/>
      <c r="J13" s="13"/>
      <c r="K13" s="36"/>
      <c r="L13" s="42" t="e">
        <f t="shared" si="0"/>
        <v>#DIV/0!</v>
      </c>
      <c r="M13" s="13"/>
      <c r="N13" s="13"/>
      <c r="O13" s="36" t="e">
        <f t="shared" si="1"/>
        <v>#DIV/0!</v>
      </c>
      <c r="P13" s="36" t="e">
        <f t="shared" si="2"/>
        <v>#DIV/0!</v>
      </c>
      <c r="Q13" s="36" t="e">
        <f t="shared" si="3"/>
        <v>#DIV/0!</v>
      </c>
      <c r="R13" s="36" t="e">
        <f t="shared" si="4"/>
        <v>#DIV/0!</v>
      </c>
      <c r="S13" s="15" t="s">
        <v>231</v>
      </c>
      <c r="T13" s="16" t="s">
        <v>315</v>
      </c>
    </row>
    <row r="14" spans="1:20" s="17" customFormat="1" ht="27" customHeight="1">
      <c r="A14" s="21">
        <v>3</v>
      </c>
      <c r="B14" s="21" t="s">
        <v>13</v>
      </c>
      <c r="C14" s="21" t="s">
        <v>14</v>
      </c>
      <c r="D14" s="32" t="s">
        <v>15</v>
      </c>
      <c r="E14" s="32">
        <v>240</v>
      </c>
      <c r="F14" s="13"/>
      <c r="G14" s="13"/>
      <c r="H14" s="13"/>
      <c r="I14" s="13"/>
      <c r="J14" s="13"/>
      <c r="K14" s="36"/>
      <c r="L14" s="42" t="e">
        <f t="shared" si="0"/>
        <v>#DIV/0!</v>
      </c>
      <c r="M14" s="13"/>
      <c r="N14" s="13"/>
      <c r="O14" s="36" t="e">
        <f t="shared" si="1"/>
        <v>#DIV/0!</v>
      </c>
      <c r="P14" s="36" t="e">
        <f t="shared" si="2"/>
        <v>#DIV/0!</v>
      </c>
      <c r="Q14" s="36" t="e">
        <f t="shared" si="3"/>
        <v>#DIV/0!</v>
      </c>
      <c r="R14" s="36" t="e">
        <f t="shared" si="4"/>
        <v>#DIV/0!</v>
      </c>
      <c r="S14" s="15" t="s">
        <v>232</v>
      </c>
      <c r="T14" s="16" t="s">
        <v>316</v>
      </c>
    </row>
    <row r="15" spans="1:20" s="17" customFormat="1" ht="31.5" customHeight="1">
      <c r="A15" s="21">
        <v>4</v>
      </c>
      <c r="B15" s="18" t="s">
        <v>134</v>
      </c>
      <c r="C15" s="18" t="s">
        <v>135</v>
      </c>
      <c r="D15" s="33" t="s">
        <v>1</v>
      </c>
      <c r="E15" s="32">
        <v>64</v>
      </c>
      <c r="F15" s="13"/>
      <c r="G15" s="13"/>
      <c r="H15" s="13"/>
      <c r="I15" s="13"/>
      <c r="J15" s="13"/>
      <c r="K15" s="36"/>
      <c r="L15" s="42" t="e">
        <f t="shared" si="0"/>
        <v>#DIV/0!</v>
      </c>
      <c r="M15" s="13"/>
      <c r="N15" s="13"/>
      <c r="O15" s="36" t="e">
        <f t="shared" si="1"/>
        <v>#DIV/0!</v>
      </c>
      <c r="P15" s="36" t="e">
        <f t="shared" si="2"/>
        <v>#DIV/0!</v>
      </c>
      <c r="Q15" s="36" t="e">
        <f t="shared" si="3"/>
        <v>#DIV/0!</v>
      </c>
      <c r="R15" s="36" t="e">
        <f t="shared" si="4"/>
        <v>#DIV/0!</v>
      </c>
      <c r="S15" s="15" t="s">
        <v>281</v>
      </c>
      <c r="T15" s="16" t="s">
        <v>385</v>
      </c>
    </row>
    <row r="16" spans="1:20" s="17" customFormat="1" ht="24.75" customHeight="1">
      <c r="A16" s="21">
        <v>5</v>
      </c>
      <c r="B16" s="21" t="s">
        <v>16</v>
      </c>
      <c r="C16" s="21" t="s">
        <v>17</v>
      </c>
      <c r="D16" s="32" t="s">
        <v>15</v>
      </c>
      <c r="E16" s="32">
        <v>480</v>
      </c>
      <c r="F16" s="13"/>
      <c r="G16" s="13"/>
      <c r="H16" s="13"/>
      <c r="I16" s="13"/>
      <c r="J16" s="13"/>
      <c r="K16" s="36"/>
      <c r="L16" s="42" t="e">
        <f t="shared" si="0"/>
        <v>#DIV/0!</v>
      </c>
      <c r="M16" s="13"/>
      <c r="N16" s="13"/>
      <c r="O16" s="36" t="e">
        <f t="shared" si="1"/>
        <v>#DIV/0!</v>
      </c>
      <c r="P16" s="36" t="e">
        <f t="shared" si="2"/>
        <v>#DIV/0!</v>
      </c>
      <c r="Q16" s="36" t="e">
        <f t="shared" si="3"/>
        <v>#DIV/0!</v>
      </c>
      <c r="R16" s="36" t="e">
        <f t="shared" si="4"/>
        <v>#DIV/0!</v>
      </c>
      <c r="S16" s="15" t="s">
        <v>233</v>
      </c>
      <c r="T16" s="16" t="s">
        <v>317</v>
      </c>
    </row>
    <row r="17" spans="1:20" s="17" customFormat="1" ht="24" customHeight="1">
      <c r="A17" s="21">
        <v>6</v>
      </c>
      <c r="B17" s="21" t="s">
        <v>446</v>
      </c>
      <c r="C17" s="16" t="s">
        <v>447</v>
      </c>
      <c r="D17" s="33" t="s">
        <v>1</v>
      </c>
      <c r="E17" s="32">
        <v>40</v>
      </c>
      <c r="F17" s="13"/>
      <c r="G17" s="13"/>
      <c r="H17" s="13"/>
      <c r="I17" s="13"/>
      <c r="J17" s="13"/>
      <c r="K17" s="36"/>
      <c r="L17" s="42" t="e">
        <f t="shared" si="0"/>
        <v>#DIV/0!</v>
      </c>
      <c r="M17" s="13"/>
      <c r="N17" s="13"/>
      <c r="O17" s="36" t="e">
        <f t="shared" si="1"/>
        <v>#DIV/0!</v>
      </c>
      <c r="P17" s="36" t="e">
        <f t="shared" si="2"/>
        <v>#DIV/0!</v>
      </c>
      <c r="Q17" s="36" t="e">
        <f t="shared" si="3"/>
        <v>#DIV/0!</v>
      </c>
      <c r="R17" s="36" t="e">
        <f t="shared" si="4"/>
        <v>#DIV/0!</v>
      </c>
      <c r="S17" s="1" t="s">
        <v>282</v>
      </c>
      <c r="T17" s="16" t="s">
        <v>448</v>
      </c>
    </row>
    <row r="18" spans="1:20" s="17" customFormat="1" ht="24" customHeight="1">
      <c r="A18" s="21">
        <v>7</v>
      </c>
      <c r="B18" s="18" t="s">
        <v>446</v>
      </c>
      <c r="C18" s="18" t="s">
        <v>124</v>
      </c>
      <c r="D18" s="33" t="s">
        <v>1</v>
      </c>
      <c r="E18" s="32">
        <v>28</v>
      </c>
      <c r="F18" s="13"/>
      <c r="G18" s="13"/>
      <c r="H18" s="13"/>
      <c r="I18" s="13"/>
      <c r="J18" s="13"/>
      <c r="K18" s="36"/>
      <c r="L18" s="42" t="e">
        <f t="shared" si="0"/>
        <v>#DIV/0!</v>
      </c>
      <c r="M18" s="13"/>
      <c r="N18" s="13"/>
      <c r="O18" s="36" t="e">
        <f t="shared" si="1"/>
        <v>#DIV/0!</v>
      </c>
      <c r="P18" s="36" t="e">
        <f t="shared" si="2"/>
        <v>#DIV/0!</v>
      </c>
      <c r="Q18" s="36" t="e">
        <f t="shared" si="3"/>
        <v>#DIV/0!</v>
      </c>
      <c r="R18" s="36" t="e">
        <f t="shared" si="4"/>
        <v>#DIV/0!</v>
      </c>
      <c r="S18" s="15" t="s">
        <v>282</v>
      </c>
      <c r="T18" s="16" t="s">
        <v>386</v>
      </c>
    </row>
    <row r="19" spans="1:20" s="17" customFormat="1" ht="27" customHeight="1">
      <c r="A19" s="21">
        <v>8</v>
      </c>
      <c r="B19" s="21" t="s">
        <v>18</v>
      </c>
      <c r="C19" s="16" t="s">
        <v>19</v>
      </c>
      <c r="D19" s="33" t="s">
        <v>20</v>
      </c>
      <c r="E19" s="32">
        <v>200</v>
      </c>
      <c r="F19" s="13"/>
      <c r="G19" s="13"/>
      <c r="H19" s="13"/>
      <c r="I19" s="13"/>
      <c r="J19" s="13"/>
      <c r="K19" s="36"/>
      <c r="L19" s="42" t="e">
        <f t="shared" si="0"/>
        <v>#DIV/0!</v>
      </c>
      <c r="M19" s="13"/>
      <c r="N19" s="13"/>
      <c r="O19" s="36" t="e">
        <f t="shared" si="1"/>
        <v>#DIV/0!</v>
      </c>
      <c r="P19" s="36" t="e">
        <f t="shared" si="2"/>
        <v>#DIV/0!</v>
      </c>
      <c r="Q19" s="36" t="e">
        <f t="shared" si="3"/>
        <v>#DIV/0!</v>
      </c>
      <c r="R19" s="36" t="e">
        <f t="shared" si="4"/>
        <v>#DIV/0!</v>
      </c>
      <c r="S19" s="15" t="s">
        <v>234</v>
      </c>
      <c r="T19" s="16" t="s">
        <v>318</v>
      </c>
    </row>
    <row r="20" spans="1:20" s="17" customFormat="1" ht="41.1" customHeight="1">
      <c r="A20" s="21">
        <v>9</v>
      </c>
      <c r="B20" s="19" t="s">
        <v>536</v>
      </c>
      <c r="C20" s="19" t="s">
        <v>537</v>
      </c>
      <c r="D20" s="33" t="s">
        <v>1</v>
      </c>
      <c r="E20" s="32">
        <v>10</v>
      </c>
      <c r="F20" s="13"/>
      <c r="G20" s="13"/>
      <c r="H20" s="13"/>
      <c r="I20" s="13"/>
      <c r="J20" s="13"/>
      <c r="K20" s="36"/>
      <c r="L20" s="42" t="e">
        <f t="shared" si="0"/>
        <v>#DIV/0!</v>
      </c>
      <c r="M20" s="13"/>
      <c r="N20" s="13"/>
      <c r="O20" s="36" t="e">
        <f t="shared" si="1"/>
        <v>#DIV/0!</v>
      </c>
      <c r="P20" s="36" t="e">
        <f t="shared" si="2"/>
        <v>#DIV/0!</v>
      </c>
      <c r="Q20" s="36" t="e">
        <f t="shared" si="3"/>
        <v>#DIV/0!</v>
      </c>
      <c r="R20" s="36" t="e">
        <f t="shared" si="4"/>
        <v>#DIV/0!</v>
      </c>
      <c r="S20" s="14" t="s">
        <v>539</v>
      </c>
      <c r="T20" s="19" t="s">
        <v>538</v>
      </c>
    </row>
    <row r="21" spans="1:20" s="17" customFormat="1" ht="23.1" customHeight="1">
      <c r="A21" s="21">
        <v>10</v>
      </c>
      <c r="B21" s="21" t="s">
        <v>13</v>
      </c>
      <c r="C21" s="21" t="s">
        <v>19</v>
      </c>
      <c r="D21" s="33" t="s">
        <v>15</v>
      </c>
      <c r="E21" s="32">
        <v>460</v>
      </c>
      <c r="F21" s="13"/>
      <c r="G21" s="13"/>
      <c r="H21" s="13"/>
      <c r="I21" s="13"/>
      <c r="J21" s="13"/>
      <c r="K21" s="36"/>
      <c r="L21" s="42" t="e">
        <f t="shared" si="0"/>
        <v>#DIV/0!</v>
      </c>
      <c r="M21" s="13"/>
      <c r="N21" s="13"/>
      <c r="O21" s="36" t="e">
        <f t="shared" si="1"/>
        <v>#DIV/0!</v>
      </c>
      <c r="P21" s="36" t="e">
        <f t="shared" si="2"/>
        <v>#DIV/0!</v>
      </c>
      <c r="Q21" s="36" t="e">
        <f t="shared" si="3"/>
        <v>#DIV/0!</v>
      </c>
      <c r="R21" s="36" t="e">
        <f t="shared" si="4"/>
        <v>#DIV/0!</v>
      </c>
      <c r="S21" s="15" t="s">
        <v>235</v>
      </c>
      <c r="T21" s="16" t="s">
        <v>319</v>
      </c>
    </row>
    <row r="22" spans="1:20" s="17" customFormat="1" ht="30" customHeight="1">
      <c r="A22" s="21">
        <v>11</v>
      </c>
      <c r="B22" s="18" t="s">
        <v>112</v>
      </c>
      <c r="C22" s="18" t="s">
        <v>125</v>
      </c>
      <c r="D22" s="33" t="s">
        <v>1</v>
      </c>
      <c r="E22" s="32">
        <v>16</v>
      </c>
      <c r="F22" s="13"/>
      <c r="G22" s="13"/>
      <c r="H22" s="13"/>
      <c r="I22" s="13"/>
      <c r="J22" s="13"/>
      <c r="K22" s="36"/>
      <c r="L22" s="42" t="e">
        <f t="shared" si="0"/>
        <v>#DIV/0!</v>
      </c>
      <c r="M22" s="13"/>
      <c r="N22" s="13"/>
      <c r="O22" s="36" t="e">
        <f t="shared" si="1"/>
        <v>#DIV/0!</v>
      </c>
      <c r="P22" s="36" t="e">
        <f t="shared" si="2"/>
        <v>#DIV/0!</v>
      </c>
      <c r="Q22" s="36" t="e">
        <f t="shared" si="3"/>
        <v>#DIV/0!</v>
      </c>
      <c r="R22" s="36" t="e">
        <f t="shared" si="4"/>
        <v>#DIV/0!</v>
      </c>
      <c r="S22" s="15" t="s">
        <v>236</v>
      </c>
      <c r="T22" s="16" t="s">
        <v>387</v>
      </c>
    </row>
    <row r="23" spans="1:20" s="17" customFormat="1" ht="27" customHeight="1">
      <c r="A23" s="21">
        <v>12</v>
      </c>
      <c r="B23" s="21" t="s">
        <v>21</v>
      </c>
      <c r="C23" s="21" t="s">
        <v>22</v>
      </c>
      <c r="D23" s="33" t="s">
        <v>15</v>
      </c>
      <c r="E23" s="32">
        <v>1480</v>
      </c>
      <c r="F23" s="13"/>
      <c r="G23" s="13"/>
      <c r="H23" s="13"/>
      <c r="I23" s="13"/>
      <c r="J23" s="13"/>
      <c r="K23" s="36"/>
      <c r="L23" s="42" t="e">
        <f t="shared" si="0"/>
        <v>#DIV/0!</v>
      </c>
      <c r="M23" s="13"/>
      <c r="N23" s="13"/>
      <c r="O23" s="36" t="e">
        <f t="shared" si="1"/>
        <v>#DIV/0!</v>
      </c>
      <c r="P23" s="36" t="e">
        <f t="shared" si="2"/>
        <v>#DIV/0!</v>
      </c>
      <c r="Q23" s="36" t="e">
        <f t="shared" si="3"/>
        <v>#DIV/0!</v>
      </c>
      <c r="R23" s="36" t="e">
        <f t="shared" si="4"/>
        <v>#DIV/0!</v>
      </c>
      <c r="S23" s="15" t="s">
        <v>236</v>
      </c>
      <c r="T23" s="16" t="s">
        <v>320</v>
      </c>
    </row>
    <row r="24" spans="1:20" s="17" customFormat="1" ht="39.950000000000003" customHeight="1">
      <c r="A24" s="21">
        <v>13</v>
      </c>
      <c r="B24" s="21" t="s">
        <v>23</v>
      </c>
      <c r="C24" s="21" t="s">
        <v>24</v>
      </c>
      <c r="D24" s="33" t="s">
        <v>15</v>
      </c>
      <c r="E24" s="32">
        <v>320</v>
      </c>
      <c r="F24" s="13"/>
      <c r="G24" s="13"/>
      <c r="H24" s="13"/>
      <c r="I24" s="13"/>
      <c r="J24" s="13"/>
      <c r="K24" s="36"/>
      <c r="L24" s="42" t="e">
        <f t="shared" si="0"/>
        <v>#DIV/0!</v>
      </c>
      <c r="M24" s="13"/>
      <c r="N24" s="13"/>
      <c r="O24" s="36" t="e">
        <f t="shared" si="1"/>
        <v>#DIV/0!</v>
      </c>
      <c r="P24" s="36" t="e">
        <f t="shared" si="2"/>
        <v>#DIV/0!</v>
      </c>
      <c r="Q24" s="36" t="e">
        <f t="shared" si="3"/>
        <v>#DIV/0!</v>
      </c>
      <c r="R24" s="36" t="e">
        <f t="shared" si="4"/>
        <v>#DIV/0!</v>
      </c>
      <c r="S24" s="15" t="s">
        <v>237</v>
      </c>
      <c r="T24" s="16" t="s">
        <v>321</v>
      </c>
    </row>
    <row r="25" spans="1:20" s="17" customFormat="1" ht="26.1" customHeight="1">
      <c r="A25" s="21">
        <v>14</v>
      </c>
      <c r="B25" s="21" t="s">
        <v>25</v>
      </c>
      <c r="C25" s="21" t="s">
        <v>26</v>
      </c>
      <c r="D25" s="33" t="s">
        <v>15</v>
      </c>
      <c r="E25" s="32">
        <v>80</v>
      </c>
      <c r="F25" s="13"/>
      <c r="G25" s="13"/>
      <c r="H25" s="13"/>
      <c r="I25" s="13"/>
      <c r="J25" s="13"/>
      <c r="K25" s="36"/>
      <c r="L25" s="42" t="e">
        <f t="shared" si="0"/>
        <v>#DIV/0!</v>
      </c>
      <c r="M25" s="13"/>
      <c r="N25" s="13"/>
      <c r="O25" s="36" t="e">
        <f t="shared" si="1"/>
        <v>#DIV/0!</v>
      </c>
      <c r="P25" s="36" t="e">
        <f t="shared" si="2"/>
        <v>#DIV/0!</v>
      </c>
      <c r="Q25" s="36" t="e">
        <f t="shared" si="3"/>
        <v>#DIV/0!</v>
      </c>
      <c r="R25" s="36" t="e">
        <f t="shared" si="4"/>
        <v>#DIV/0!</v>
      </c>
      <c r="S25" s="15" t="s">
        <v>238</v>
      </c>
      <c r="T25" s="16" t="s">
        <v>322</v>
      </c>
    </row>
    <row r="26" spans="1:20" s="17" customFormat="1" ht="27.75" customHeight="1">
      <c r="A26" s="21">
        <v>15</v>
      </c>
      <c r="B26" s="18" t="s">
        <v>25</v>
      </c>
      <c r="C26" s="18" t="s">
        <v>126</v>
      </c>
      <c r="D26" s="33" t="s">
        <v>1</v>
      </c>
      <c r="E26" s="32">
        <v>48</v>
      </c>
      <c r="F26" s="13"/>
      <c r="G26" s="13"/>
      <c r="H26" s="13"/>
      <c r="I26" s="13"/>
      <c r="J26" s="13"/>
      <c r="K26" s="36"/>
      <c r="L26" s="42" t="e">
        <f t="shared" si="0"/>
        <v>#DIV/0!</v>
      </c>
      <c r="M26" s="13"/>
      <c r="N26" s="13"/>
      <c r="O26" s="36" t="e">
        <f t="shared" si="1"/>
        <v>#DIV/0!</v>
      </c>
      <c r="P26" s="36" t="e">
        <f t="shared" si="2"/>
        <v>#DIV/0!</v>
      </c>
      <c r="Q26" s="36" t="e">
        <f t="shared" si="3"/>
        <v>#DIV/0!</v>
      </c>
      <c r="R26" s="36" t="e">
        <f t="shared" si="4"/>
        <v>#DIV/0!</v>
      </c>
      <c r="S26" s="15" t="s">
        <v>238</v>
      </c>
      <c r="T26" s="16" t="s">
        <v>388</v>
      </c>
    </row>
    <row r="27" spans="1:20" s="17" customFormat="1" ht="51.75" customHeight="1">
      <c r="A27" s="21">
        <v>16</v>
      </c>
      <c r="B27" s="18" t="s">
        <v>141</v>
      </c>
      <c r="C27" s="18" t="s">
        <v>143</v>
      </c>
      <c r="D27" s="33" t="s">
        <v>1</v>
      </c>
      <c r="E27" s="32">
        <v>512</v>
      </c>
      <c r="F27" s="13"/>
      <c r="G27" s="13"/>
      <c r="H27" s="13"/>
      <c r="I27" s="13"/>
      <c r="J27" s="13"/>
      <c r="K27" s="36"/>
      <c r="L27" s="42" t="e">
        <f t="shared" si="0"/>
        <v>#DIV/0!</v>
      </c>
      <c r="M27" s="13"/>
      <c r="N27" s="13"/>
      <c r="O27" s="36" t="e">
        <f t="shared" si="1"/>
        <v>#DIV/0!</v>
      </c>
      <c r="P27" s="36" t="e">
        <f t="shared" si="2"/>
        <v>#DIV/0!</v>
      </c>
      <c r="Q27" s="36" t="e">
        <f t="shared" si="3"/>
        <v>#DIV/0!</v>
      </c>
      <c r="R27" s="36" t="e">
        <f t="shared" si="4"/>
        <v>#DIV/0!</v>
      </c>
      <c r="S27" s="15" t="s">
        <v>283</v>
      </c>
      <c r="T27" s="16" t="s">
        <v>548</v>
      </c>
    </row>
    <row r="28" spans="1:20" s="17" customFormat="1" ht="40.5" customHeight="1">
      <c r="A28" s="21">
        <v>17</v>
      </c>
      <c r="B28" s="18" t="s">
        <v>141</v>
      </c>
      <c r="C28" s="20" t="s">
        <v>142</v>
      </c>
      <c r="D28" s="33" t="s">
        <v>1</v>
      </c>
      <c r="E28" s="32">
        <v>24</v>
      </c>
      <c r="F28" s="13"/>
      <c r="G28" s="13"/>
      <c r="H28" s="13"/>
      <c r="I28" s="13"/>
      <c r="J28" s="13"/>
      <c r="K28" s="36"/>
      <c r="L28" s="42" t="e">
        <f t="shared" si="0"/>
        <v>#DIV/0!</v>
      </c>
      <c r="M28" s="13"/>
      <c r="N28" s="13"/>
      <c r="O28" s="36" t="e">
        <f t="shared" si="1"/>
        <v>#DIV/0!</v>
      </c>
      <c r="P28" s="36" t="e">
        <f t="shared" si="2"/>
        <v>#DIV/0!</v>
      </c>
      <c r="Q28" s="36" t="e">
        <f t="shared" si="3"/>
        <v>#DIV/0!</v>
      </c>
      <c r="R28" s="36" t="e">
        <f t="shared" si="4"/>
        <v>#DIV/0!</v>
      </c>
      <c r="S28" s="15" t="s">
        <v>283</v>
      </c>
      <c r="T28" s="16" t="s">
        <v>389</v>
      </c>
    </row>
    <row r="29" spans="1:20" s="17" customFormat="1" ht="28.5" customHeight="1">
      <c r="A29" s="21">
        <v>18</v>
      </c>
      <c r="B29" s="21" t="s">
        <v>27</v>
      </c>
      <c r="C29" s="21" t="s">
        <v>28</v>
      </c>
      <c r="D29" s="33" t="s">
        <v>15</v>
      </c>
      <c r="E29" s="32">
        <v>20</v>
      </c>
      <c r="F29" s="13"/>
      <c r="G29" s="13"/>
      <c r="H29" s="13"/>
      <c r="I29" s="13"/>
      <c r="J29" s="13"/>
      <c r="K29" s="36"/>
      <c r="L29" s="42" t="e">
        <f t="shared" si="0"/>
        <v>#DIV/0!</v>
      </c>
      <c r="M29" s="13"/>
      <c r="N29" s="13"/>
      <c r="O29" s="36" t="e">
        <f t="shared" si="1"/>
        <v>#DIV/0!</v>
      </c>
      <c r="P29" s="36" t="e">
        <f t="shared" si="2"/>
        <v>#DIV/0!</v>
      </c>
      <c r="Q29" s="36" t="e">
        <f t="shared" si="3"/>
        <v>#DIV/0!</v>
      </c>
      <c r="R29" s="36" t="e">
        <f t="shared" si="4"/>
        <v>#DIV/0!</v>
      </c>
      <c r="S29" s="15" t="s">
        <v>239</v>
      </c>
      <c r="T29" s="16" t="s">
        <v>323</v>
      </c>
    </row>
    <row r="30" spans="1:20" s="17" customFormat="1" ht="25.5">
      <c r="A30" s="21">
        <v>19</v>
      </c>
      <c r="B30" s="18" t="s">
        <v>144</v>
      </c>
      <c r="C30" s="18" t="s">
        <v>145</v>
      </c>
      <c r="D30" s="33" t="s">
        <v>1</v>
      </c>
      <c r="E30" s="32">
        <v>92</v>
      </c>
      <c r="F30" s="13"/>
      <c r="G30" s="13"/>
      <c r="H30" s="13"/>
      <c r="I30" s="13"/>
      <c r="J30" s="13"/>
      <c r="K30" s="36"/>
      <c r="L30" s="42" t="e">
        <f t="shared" si="0"/>
        <v>#DIV/0!</v>
      </c>
      <c r="M30" s="13"/>
      <c r="N30" s="13"/>
      <c r="O30" s="36" t="e">
        <f t="shared" si="1"/>
        <v>#DIV/0!</v>
      </c>
      <c r="P30" s="36" t="e">
        <f t="shared" si="2"/>
        <v>#DIV/0!</v>
      </c>
      <c r="Q30" s="36" t="e">
        <f t="shared" si="3"/>
        <v>#DIV/0!</v>
      </c>
      <c r="R30" s="36" t="e">
        <f t="shared" si="4"/>
        <v>#DIV/0!</v>
      </c>
      <c r="S30" s="15" t="s">
        <v>284</v>
      </c>
      <c r="T30" s="16" t="s">
        <v>390</v>
      </c>
    </row>
    <row r="31" spans="1:20" s="17" customFormat="1" ht="21" customHeight="1">
      <c r="A31" s="21">
        <v>20</v>
      </c>
      <c r="B31" s="18" t="s">
        <v>144</v>
      </c>
      <c r="C31" s="18" t="s">
        <v>146</v>
      </c>
      <c r="D31" s="33" t="s">
        <v>1</v>
      </c>
      <c r="E31" s="32">
        <v>48</v>
      </c>
      <c r="F31" s="13"/>
      <c r="G31" s="13"/>
      <c r="H31" s="13"/>
      <c r="I31" s="13"/>
      <c r="J31" s="13"/>
      <c r="K31" s="36"/>
      <c r="L31" s="42" t="e">
        <f t="shared" si="0"/>
        <v>#DIV/0!</v>
      </c>
      <c r="M31" s="13"/>
      <c r="N31" s="13"/>
      <c r="O31" s="36" t="e">
        <f t="shared" si="1"/>
        <v>#DIV/0!</v>
      </c>
      <c r="P31" s="36" t="e">
        <f t="shared" si="2"/>
        <v>#DIV/0!</v>
      </c>
      <c r="Q31" s="36" t="e">
        <f t="shared" si="3"/>
        <v>#DIV/0!</v>
      </c>
      <c r="R31" s="36" t="e">
        <f t="shared" si="4"/>
        <v>#DIV/0!</v>
      </c>
      <c r="S31" s="15" t="s">
        <v>284</v>
      </c>
      <c r="T31" s="16" t="s">
        <v>391</v>
      </c>
    </row>
    <row r="32" spans="1:20" s="17" customFormat="1" ht="26.1" customHeight="1">
      <c r="A32" s="21">
        <v>21</v>
      </c>
      <c r="B32" s="18" t="s">
        <v>147</v>
      </c>
      <c r="C32" s="18" t="s">
        <v>127</v>
      </c>
      <c r="D32" s="33" t="s">
        <v>1</v>
      </c>
      <c r="E32" s="32">
        <v>112</v>
      </c>
      <c r="F32" s="13"/>
      <c r="G32" s="13"/>
      <c r="H32" s="13"/>
      <c r="I32" s="13"/>
      <c r="J32" s="13"/>
      <c r="K32" s="36"/>
      <c r="L32" s="42" t="e">
        <f t="shared" si="0"/>
        <v>#DIV/0!</v>
      </c>
      <c r="M32" s="13"/>
      <c r="N32" s="13"/>
      <c r="O32" s="36" t="e">
        <f t="shared" si="1"/>
        <v>#DIV/0!</v>
      </c>
      <c r="P32" s="36" t="e">
        <f t="shared" si="2"/>
        <v>#DIV/0!</v>
      </c>
      <c r="Q32" s="36" t="e">
        <f t="shared" si="3"/>
        <v>#DIV/0!</v>
      </c>
      <c r="R32" s="36" t="e">
        <f t="shared" si="4"/>
        <v>#DIV/0!</v>
      </c>
      <c r="S32" s="15" t="s">
        <v>285</v>
      </c>
      <c r="T32" s="16" t="s">
        <v>392</v>
      </c>
    </row>
    <row r="33" spans="1:20" s="17" customFormat="1" ht="21" customHeight="1">
      <c r="A33" s="21">
        <v>22</v>
      </c>
      <c r="B33" s="21" t="s">
        <v>29</v>
      </c>
      <c r="C33" s="21" t="s">
        <v>31</v>
      </c>
      <c r="D33" s="33" t="s">
        <v>15</v>
      </c>
      <c r="E33" s="32">
        <v>60</v>
      </c>
      <c r="F33" s="13"/>
      <c r="G33" s="13"/>
      <c r="H33" s="13"/>
      <c r="I33" s="13"/>
      <c r="J33" s="13"/>
      <c r="K33" s="36"/>
      <c r="L33" s="42" t="e">
        <f t="shared" si="0"/>
        <v>#DIV/0!</v>
      </c>
      <c r="M33" s="13"/>
      <c r="N33" s="13"/>
      <c r="O33" s="36" t="e">
        <f t="shared" si="1"/>
        <v>#DIV/0!</v>
      </c>
      <c r="P33" s="36" t="e">
        <f t="shared" si="2"/>
        <v>#DIV/0!</v>
      </c>
      <c r="Q33" s="36" t="e">
        <f t="shared" si="3"/>
        <v>#DIV/0!</v>
      </c>
      <c r="R33" s="36" t="e">
        <f t="shared" si="4"/>
        <v>#DIV/0!</v>
      </c>
      <c r="S33" s="15" t="s">
        <v>241</v>
      </c>
      <c r="T33" s="16" t="s">
        <v>324</v>
      </c>
    </row>
    <row r="34" spans="1:20" s="17" customFormat="1" ht="25.5">
      <c r="A34" s="21">
        <v>23</v>
      </c>
      <c r="B34" s="16" t="s">
        <v>150</v>
      </c>
      <c r="C34" s="16" t="s">
        <v>151</v>
      </c>
      <c r="D34" s="33" t="s">
        <v>1</v>
      </c>
      <c r="E34" s="32">
        <v>8</v>
      </c>
      <c r="F34" s="13"/>
      <c r="G34" s="13"/>
      <c r="H34" s="13"/>
      <c r="I34" s="13"/>
      <c r="J34" s="13"/>
      <c r="K34" s="36"/>
      <c r="L34" s="42" t="e">
        <f t="shared" si="0"/>
        <v>#DIV/0!</v>
      </c>
      <c r="M34" s="13"/>
      <c r="N34" s="13"/>
      <c r="O34" s="36" t="e">
        <f t="shared" si="1"/>
        <v>#DIV/0!</v>
      </c>
      <c r="P34" s="36" t="e">
        <f t="shared" si="2"/>
        <v>#DIV/0!</v>
      </c>
      <c r="Q34" s="36" t="e">
        <f t="shared" si="3"/>
        <v>#DIV/0!</v>
      </c>
      <c r="R34" s="36" t="e">
        <f t="shared" si="4"/>
        <v>#DIV/0!</v>
      </c>
      <c r="S34" s="15" t="s">
        <v>286</v>
      </c>
      <c r="T34" s="16" t="s">
        <v>393</v>
      </c>
    </row>
    <row r="35" spans="1:20" s="17" customFormat="1" ht="25.5">
      <c r="A35" s="21">
        <v>24</v>
      </c>
      <c r="B35" s="16" t="s">
        <v>89</v>
      </c>
      <c r="C35" s="16" t="s">
        <v>128</v>
      </c>
      <c r="D35" s="33" t="s">
        <v>1</v>
      </c>
      <c r="E35" s="32">
        <v>4</v>
      </c>
      <c r="F35" s="13"/>
      <c r="G35" s="13"/>
      <c r="H35" s="13"/>
      <c r="I35" s="13"/>
      <c r="J35" s="13"/>
      <c r="K35" s="36"/>
      <c r="L35" s="42" t="e">
        <f t="shared" si="0"/>
        <v>#DIV/0!</v>
      </c>
      <c r="M35" s="13"/>
      <c r="N35" s="13"/>
      <c r="O35" s="36" t="e">
        <f t="shared" si="1"/>
        <v>#DIV/0!</v>
      </c>
      <c r="P35" s="36" t="e">
        <f t="shared" si="2"/>
        <v>#DIV/0!</v>
      </c>
      <c r="Q35" s="36" t="e">
        <f t="shared" si="3"/>
        <v>#DIV/0!</v>
      </c>
      <c r="R35" s="36" t="e">
        <f t="shared" si="4"/>
        <v>#DIV/0!</v>
      </c>
      <c r="S35" s="15" t="s">
        <v>266</v>
      </c>
      <c r="T35" s="16" t="s">
        <v>394</v>
      </c>
    </row>
    <row r="36" spans="1:20" s="17" customFormat="1" ht="27" customHeight="1">
      <c r="A36" s="21">
        <v>25</v>
      </c>
      <c r="B36" s="16" t="s">
        <v>153</v>
      </c>
      <c r="C36" s="16" t="s">
        <v>129</v>
      </c>
      <c r="D36" s="33" t="s">
        <v>1</v>
      </c>
      <c r="E36" s="32">
        <v>96</v>
      </c>
      <c r="F36" s="13"/>
      <c r="G36" s="13"/>
      <c r="H36" s="13"/>
      <c r="I36" s="13"/>
      <c r="J36" s="13"/>
      <c r="K36" s="36"/>
      <c r="L36" s="42" t="e">
        <f t="shared" si="0"/>
        <v>#DIV/0!</v>
      </c>
      <c r="M36" s="13"/>
      <c r="N36" s="13"/>
      <c r="O36" s="36" t="e">
        <f t="shared" si="1"/>
        <v>#DIV/0!</v>
      </c>
      <c r="P36" s="36" t="e">
        <f t="shared" si="2"/>
        <v>#DIV/0!</v>
      </c>
      <c r="Q36" s="36" t="e">
        <f t="shared" si="3"/>
        <v>#DIV/0!</v>
      </c>
      <c r="R36" s="36" t="e">
        <f t="shared" si="4"/>
        <v>#DIV/0!</v>
      </c>
      <c r="S36" s="15" t="s">
        <v>288</v>
      </c>
      <c r="T36" s="16" t="s">
        <v>395</v>
      </c>
    </row>
    <row r="37" spans="1:20" s="17" customFormat="1" ht="23.45" customHeight="1">
      <c r="A37" s="21">
        <v>26</v>
      </c>
      <c r="B37" s="16" t="s">
        <v>154</v>
      </c>
      <c r="C37" s="16" t="s">
        <v>130</v>
      </c>
      <c r="D37" s="33" t="s">
        <v>1</v>
      </c>
      <c r="E37" s="32">
        <v>8</v>
      </c>
      <c r="F37" s="13"/>
      <c r="G37" s="13"/>
      <c r="H37" s="13"/>
      <c r="I37" s="13"/>
      <c r="J37" s="13"/>
      <c r="K37" s="36"/>
      <c r="L37" s="42" t="e">
        <f t="shared" si="0"/>
        <v>#DIV/0!</v>
      </c>
      <c r="M37" s="13"/>
      <c r="N37" s="13"/>
      <c r="O37" s="36" t="e">
        <f t="shared" si="1"/>
        <v>#DIV/0!</v>
      </c>
      <c r="P37" s="36" t="e">
        <f t="shared" si="2"/>
        <v>#DIV/0!</v>
      </c>
      <c r="Q37" s="36" t="e">
        <f t="shared" si="3"/>
        <v>#DIV/0!</v>
      </c>
      <c r="R37" s="36" t="e">
        <f t="shared" si="4"/>
        <v>#DIV/0!</v>
      </c>
      <c r="S37" s="15" t="s">
        <v>289</v>
      </c>
      <c r="T37" s="16" t="s">
        <v>396</v>
      </c>
    </row>
    <row r="38" spans="1:20" s="17" customFormat="1" ht="23.45" customHeight="1">
      <c r="A38" s="21">
        <v>27</v>
      </c>
      <c r="B38" s="16" t="s">
        <v>154</v>
      </c>
      <c r="C38" s="16" t="s">
        <v>137</v>
      </c>
      <c r="D38" s="33" t="s">
        <v>1</v>
      </c>
      <c r="E38" s="32">
        <v>16</v>
      </c>
      <c r="F38" s="13"/>
      <c r="G38" s="13"/>
      <c r="H38" s="13"/>
      <c r="I38" s="13"/>
      <c r="J38" s="13"/>
      <c r="K38" s="36"/>
      <c r="L38" s="42" t="e">
        <f t="shared" si="0"/>
        <v>#DIV/0!</v>
      </c>
      <c r="M38" s="13"/>
      <c r="N38" s="13"/>
      <c r="O38" s="36" t="e">
        <f t="shared" si="1"/>
        <v>#DIV/0!</v>
      </c>
      <c r="P38" s="36" t="e">
        <f t="shared" si="2"/>
        <v>#DIV/0!</v>
      </c>
      <c r="Q38" s="36" t="e">
        <f t="shared" si="3"/>
        <v>#DIV/0!</v>
      </c>
      <c r="R38" s="36" t="e">
        <f t="shared" si="4"/>
        <v>#DIV/0!</v>
      </c>
      <c r="S38" s="15" t="s">
        <v>289</v>
      </c>
      <c r="T38" s="16" t="s">
        <v>397</v>
      </c>
    </row>
    <row r="39" spans="1:20" s="17" customFormat="1" ht="26.1" customHeight="1">
      <c r="A39" s="21">
        <v>28</v>
      </c>
      <c r="B39" s="16" t="s">
        <v>155</v>
      </c>
      <c r="C39" s="16" t="s">
        <v>138</v>
      </c>
      <c r="D39" s="33" t="s">
        <v>1</v>
      </c>
      <c r="E39" s="32">
        <v>40</v>
      </c>
      <c r="F39" s="13"/>
      <c r="G39" s="13"/>
      <c r="H39" s="13"/>
      <c r="I39" s="13"/>
      <c r="J39" s="13"/>
      <c r="K39" s="36"/>
      <c r="L39" s="42" t="e">
        <f t="shared" si="0"/>
        <v>#DIV/0!</v>
      </c>
      <c r="M39" s="13"/>
      <c r="N39" s="13"/>
      <c r="O39" s="36" t="e">
        <f t="shared" si="1"/>
        <v>#DIV/0!</v>
      </c>
      <c r="P39" s="36" t="e">
        <f t="shared" si="2"/>
        <v>#DIV/0!</v>
      </c>
      <c r="Q39" s="36" t="e">
        <f t="shared" si="3"/>
        <v>#DIV/0!</v>
      </c>
      <c r="R39" s="36" t="e">
        <f t="shared" si="4"/>
        <v>#DIV/0!</v>
      </c>
      <c r="S39" s="15" t="s">
        <v>290</v>
      </c>
      <c r="T39" s="16" t="s">
        <v>398</v>
      </c>
    </row>
    <row r="40" spans="1:20" s="17" customFormat="1" ht="26.1" customHeight="1">
      <c r="A40" s="21">
        <v>29</v>
      </c>
      <c r="B40" s="16" t="s">
        <v>156</v>
      </c>
      <c r="C40" s="16" t="s">
        <v>139</v>
      </c>
      <c r="D40" s="33" t="s">
        <v>1</v>
      </c>
      <c r="E40" s="32">
        <v>12</v>
      </c>
      <c r="F40" s="13"/>
      <c r="G40" s="13"/>
      <c r="H40" s="13"/>
      <c r="I40" s="13"/>
      <c r="J40" s="13"/>
      <c r="K40" s="36"/>
      <c r="L40" s="42" t="e">
        <f t="shared" si="0"/>
        <v>#DIV/0!</v>
      </c>
      <c r="M40" s="13"/>
      <c r="N40" s="13"/>
      <c r="O40" s="36" t="e">
        <f t="shared" si="1"/>
        <v>#DIV/0!</v>
      </c>
      <c r="P40" s="36" t="e">
        <f t="shared" si="2"/>
        <v>#DIV/0!</v>
      </c>
      <c r="Q40" s="36" t="e">
        <f t="shared" si="3"/>
        <v>#DIV/0!</v>
      </c>
      <c r="R40" s="36" t="e">
        <f t="shared" si="4"/>
        <v>#DIV/0!</v>
      </c>
      <c r="S40" s="15" t="s">
        <v>291</v>
      </c>
      <c r="T40" s="16" t="s">
        <v>399</v>
      </c>
    </row>
    <row r="41" spans="1:20" s="17" customFormat="1" ht="28.5" customHeight="1">
      <c r="A41" s="21">
        <v>30</v>
      </c>
      <c r="B41" s="16" t="s">
        <v>32</v>
      </c>
      <c r="C41" s="16" t="s">
        <v>550</v>
      </c>
      <c r="D41" s="33" t="s">
        <v>1</v>
      </c>
      <c r="E41" s="32">
        <v>30</v>
      </c>
      <c r="F41" s="13"/>
      <c r="G41" s="13"/>
      <c r="H41" s="13"/>
      <c r="I41" s="13"/>
      <c r="J41" s="13"/>
      <c r="K41" s="36"/>
      <c r="L41" s="42" t="e">
        <f t="shared" si="0"/>
        <v>#DIV/0!</v>
      </c>
      <c r="M41" s="13"/>
      <c r="N41" s="13"/>
      <c r="O41" s="36" t="e">
        <f t="shared" si="1"/>
        <v>#DIV/0!</v>
      </c>
      <c r="P41" s="36" t="e">
        <f t="shared" si="2"/>
        <v>#DIV/0!</v>
      </c>
      <c r="Q41" s="36" t="e">
        <f t="shared" si="3"/>
        <v>#DIV/0!</v>
      </c>
      <c r="R41" s="36" t="e">
        <f t="shared" si="4"/>
        <v>#DIV/0!</v>
      </c>
      <c r="S41" s="15" t="s">
        <v>242</v>
      </c>
      <c r="T41" s="16" t="s">
        <v>549</v>
      </c>
    </row>
    <row r="42" spans="1:20" s="17" customFormat="1" ht="25.5">
      <c r="A42" s="21">
        <v>31</v>
      </c>
      <c r="B42" s="19" t="s">
        <v>542</v>
      </c>
      <c r="C42" s="19" t="s">
        <v>543</v>
      </c>
      <c r="D42" s="33" t="s">
        <v>1</v>
      </c>
      <c r="E42" s="32">
        <v>5</v>
      </c>
      <c r="F42" s="13"/>
      <c r="G42" s="13"/>
      <c r="H42" s="13"/>
      <c r="I42" s="13"/>
      <c r="J42" s="13"/>
      <c r="K42" s="36"/>
      <c r="L42" s="42" t="e">
        <f t="shared" si="0"/>
        <v>#DIV/0!</v>
      </c>
      <c r="M42" s="13"/>
      <c r="N42" s="13"/>
      <c r="O42" s="36" t="e">
        <f t="shared" si="1"/>
        <v>#DIV/0!</v>
      </c>
      <c r="P42" s="36" t="e">
        <f t="shared" si="2"/>
        <v>#DIV/0!</v>
      </c>
      <c r="Q42" s="36" t="e">
        <f t="shared" si="3"/>
        <v>#DIV/0!</v>
      </c>
      <c r="R42" s="36" t="e">
        <f t="shared" si="4"/>
        <v>#DIV/0!</v>
      </c>
      <c r="S42" s="14" t="s">
        <v>545</v>
      </c>
      <c r="T42" s="19" t="s">
        <v>544</v>
      </c>
    </row>
    <row r="43" spans="1:20" s="17" customFormat="1" ht="48.95" customHeight="1">
      <c r="A43" s="21">
        <v>32</v>
      </c>
      <c r="B43" s="16" t="s">
        <v>89</v>
      </c>
      <c r="C43" s="22" t="s">
        <v>140</v>
      </c>
      <c r="D43" s="33" t="s">
        <v>1</v>
      </c>
      <c r="E43" s="32">
        <v>12</v>
      </c>
      <c r="F43" s="13"/>
      <c r="G43" s="13"/>
      <c r="H43" s="13"/>
      <c r="I43" s="13"/>
      <c r="J43" s="13"/>
      <c r="K43" s="36"/>
      <c r="L43" s="42" t="e">
        <f t="shared" si="0"/>
        <v>#DIV/0!</v>
      </c>
      <c r="M43" s="13"/>
      <c r="N43" s="13"/>
      <c r="O43" s="36" t="e">
        <f t="shared" si="1"/>
        <v>#DIV/0!</v>
      </c>
      <c r="P43" s="36" t="e">
        <f t="shared" si="2"/>
        <v>#DIV/0!</v>
      </c>
      <c r="Q43" s="36" t="e">
        <f t="shared" si="3"/>
        <v>#DIV/0!</v>
      </c>
      <c r="R43" s="36" t="e">
        <f t="shared" si="4"/>
        <v>#DIV/0!</v>
      </c>
      <c r="S43" s="15" t="s">
        <v>266</v>
      </c>
      <c r="T43" s="16" t="s">
        <v>400</v>
      </c>
    </row>
    <row r="44" spans="1:20" s="17" customFormat="1" ht="21" customHeight="1">
      <c r="A44" s="21">
        <v>33</v>
      </c>
      <c r="B44" s="16" t="s">
        <v>157</v>
      </c>
      <c r="C44" s="16" t="s">
        <v>148</v>
      </c>
      <c r="D44" s="33" t="s">
        <v>1</v>
      </c>
      <c r="E44" s="32">
        <v>12</v>
      </c>
      <c r="F44" s="13"/>
      <c r="G44" s="13"/>
      <c r="H44" s="13"/>
      <c r="I44" s="13"/>
      <c r="J44" s="13"/>
      <c r="K44" s="36"/>
      <c r="L44" s="42" t="e">
        <f t="shared" ref="L44:L75" si="5">K44/J44</f>
        <v>#DIV/0!</v>
      </c>
      <c r="M44" s="13"/>
      <c r="N44" s="13"/>
      <c r="O44" s="36" t="e">
        <f t="shared" ref="O44:O75" si="6">L44*(100-M44)/100</f>
        <v>#DIV/0!</v>
      </c>
      <c r="P44" s="36" t="e">
        <f t="shared" ref="P44:P75" si="7">L44*(100-M44)/100*(100+N44)/100</f>
        <v>#DIV/0!</v>
      </c>
      <c r="Q44" s="36" t="e">
        <f t="shared" ref="Q44:Q75" si="8">O44*E44</f>
        <v>#DIV/0!</v>
      </c>
      <c r="R44" s="36" t="e">
        <f t="shared" ref="R44:R75" si="9">P44*E44</f>
        <v>#DIV/0!</v>
      </c>
      <c r="S44" s="15" t="s">
        <v>292</v>
      </c>
      <c r="T44" s="16" t="s">
        <v>401</v>
      </c>
    </row>
    <row r="45" spans="1:20" s="17" customFormat="1" ht="21" customHeight="1">
      <c r="A45" s="21">
        <v>34</v>
      </c>
      <c r="B45" s="16" t="s">
        <v>158</v>
      </c>
      <c r="C45" s="16" t="s">
        <v>149</v>
      </c>
      <c r="D45" s="33" t="s">
        <v>1</v>
      </c>
      <c r="E45" s="32">
        <v>44</v>
      </c>
      <c r="F45" s="13"/>
      <c r="G45" s="13"/>
      <c r="H45" s="13"/>
      <c r="I45" s="13"/>
      <c r="J45" s="13"/>
      <c r="K45" s="36"/>
      <c r="L45" s="42" t="e">
        <f t="shared" si="5"/>
        <v>#DIV/0!</v>
      </c>
      <c r="M45" s="13"/>
      <c r="N45" s="13"/>
      <c r="O45" s="36" t="e">
        <f t="shared" si="6"/>
        <v>#DIV/0!</v>
      </c>
      <c r="P45" s="36" t="e">
        <f t="shared" si="7"/>
        <v>#DIV/0!</v>
      </c>
      <c r="Q45" s="36" t="e">
        <f t="shared" si="8"/>
        <v>#DIV/0!</v>
      </c>
      <c r="R45" s="36" t="e">
        <f t="shared" si="9"/>
        <v>#DIV/0!</v>
      </c>
      <c r="S45" s="15" t="s">
        <v>293</v>
      </c>
      <c r="T45" s="16" t="s">
        <v>402</v>
      </c>
    </row>
    <row r="46" spans="1:20" s="17" customFormat="1">
      <c r="A46" s="21">
        <v>35</v>
      </c>
      <c r="B46" s="16" t="s">
        <v>575</v>
      </c>
      <c r="C46" s="16" t="s">
        <v>576</v>
      </c>
      <c r="D46" s="33" t="s">
        <v>1</v>
      </c>
      <c r="E46" s="32">
        <v>100</v>
      </c>
      <c r="F46" s="13"/>
      <c r="G46" s="13"/>
      <c r="H46" s="13"/>
      <c r="I46" s="13"/>
      <c r="J46" s="13"/>
      <c r="K46" s="36"/>
      <c r="L46" s="42" t="e">
        <f t="shared" si="5"/>
        <v>#DIV/0!</v>
      </c>
      <c r="M46" s="13"/>
      <c r="N46" s="13"/>
      <c r="O46" s="36" t="e">
        <f t="shared" si="6"/>
        <v>#DIV/0!</v>
      </c>
      <c r="P46" s="36" t="e">
        <f t="shared" si="7"/>
        <v>#DIV/0!</v>
      </c>
      <c r="Q46" s="36" t="e">
        <f t="shared" si="8"/>
        <v>#DIV/0!</v>
      </c>
      <c r="R46" s="36" t="e">
        <f t="shared" si="9"/>
        <v>#DIV/0!</v>
      </c>
      <c r="S46" s="15" t="s">
        <v>243</v>
      </c>
      <c r="T46" s="16" t="s">
        <v>577</v>
      </c>
    </row>
    <row r="47" spans="1:20" s="17" customFormat="1" ht="27" customHeight="1">
      <c r="A47" s="21">
        <v>36</v>
      </c>
      <c r="B47" s="21" t="s">
        <v>33</v>
      </c>
      <c r="C47" s="21" t="s">
        <v>34</v>
      </c>
      <c r="D47" s="33" t="s">
        <v>15</v>
      </c>
      <c r="E47" s="32">
        <v>4</v>
      </c>
      <c r="F47" s="13"/>
      <c r="G47" s="13"/>
      <c r="H47" s="13"/>
      <c r="I47" s="13"/>
      <c r="J47" s="13"/>
      <c r="K47" s="36"/>
      <c r="L47" s="42" t="e">
        <f t="shared" si="5"/>
        <v>#DIV/0!</v>
      </c>
      <c r="M47" s="13"/>
      <c r="N47" s="13"/>
      <c r="O47" s="36" t="e">
        <f t="shared" si="6"/>
        <v>#DIV/0!</v>
      </c>
      <c r="P47" s="36" t="e">
        <f t="shared" si="7"/>
        <v>#DIV/0!</v>
      </c>
      <c r="Q47" s="36" t="e">
        <f t="shared" si="8"/>
        <v>#DIV/0!</v>
      </c>
      <c r="R47" s="36" t="e">
        <f t="shared" si="9"/>
        <v>#DIV/0!</v>
      </c>
      <c r="S47" s="15" t="s">
        <v>243</v>
      </c>
      <c r="T47" s="16" t="s">
        <v>325</v>
      </c>
    </row>
    <row r="48" spans="1:20" s="17" customFormat="1" ht="25.5">
      <c r="A48" s="21">
        <v>37</v>
      </c>
      <c r="B48" s="21" t="s">
        <v>35</v>
      </c>
      <c r="C48" s="21" t="s">
        <v>36</v>
      </c>
      <c r="D48" s="33" t="s">
        <v>15</v>
      </c>
      <c r="E48" s="32">
        <v>212</v>
      </c>
      <c r="F48" s="13"/>
      <c r="G48" s="13"/>
      <c r="H48" s="13"/>
      <c r="I48" s="13"/>
      <c r="J48" s="13"/>
      <c r="K48" s="36"/>
      <c r="L48" s="42" t="e">
        <f t="shared" si="5"/>
        <v>#DIV/0!</v>
      </c>
      <c r="M48" s="13"/>
      <c r="N48" s="13"/>
      <c r="O48" s="36" t="e">
        <f t="shared" si="6"/>
        <v>#DIV/0!</v>
      </c>
      <c r="P48" s="36" t="e">
        <f t="shared" si="7"/>
        <v>#DIV/0!</v>
      </c>
      <c r="Q48" s="36" t="e">
        <f t="shared" si="8"/>
        <v>#DIV/0!</v>
      </c>
      <c r="R48" s="36" t="e">
        <f t="shared" si="9"/>
        <v>#DIV/0!</v>
      </c>
      <c r="S48" s="15" t="s">
        <v>244</v>
      </c>
      <c r="T48" s="16" t="s">
        <v>326</v>
      </c>
    </row>
    <row r="49" spans="1:20" s="17" customFormat="1" ht="25.5">
      <c r="A49" s="21">
        <v>38</v>
      </c>
      <c r="B49" s="21" t="s">
        <v>37</v>
      </c>
      <c r="C49" s="21" t="s">
        <v>604</v>
      </c>
      <c r="D49" s="33" t="s">
        <v>15</v>
      </c>
      <c r="E49" s="32">
        <v>40</v>
      </c>
      <c r="F49" s="13"/>
      <c r="G49" s="13"/>
      <c r="H49" s="13"/>
      <c r="I49" s="13"/>
      <c r="J49" s="13"/>
      <c r="K49" s="36"/>
      <c r="L49" s="42" t="e">
        <f t="shared" si="5"/>
        <v>#DIV/0!</v>
      </c>
      <c r="M49" s="13"/>
      <c r="N49" s="13"/>
      <c r="O49" s="36" t="e">
        <f t="shared" si="6"/>
        <v>#DIV/0!</v>
      </c>
      <c r="P49" s="36" t="e">
        <f t="shared" si="7"/>
        <v>#DIV/0!</v>
      </c>
      <c r="Q49" s="36" t="e">
        <f t="shared" si="8"/>
        <v>#DIV/0!</v>
      </c>
      <c r="R49" s="36" t="e">
        <f t="shared" si="9"/>
        <v>#DIV/0!</v>
      </c>
      <c r="S49" s="15" t="s">
        <v>245</v>
      </c>
      <c r="T49" s="16" t="s">
        <v>327</v>
      </c>
    </row>
    <row r="50" spans="1:20" s="17" customFormat="1" ht="29.1" customHeight="1">
      <c r="A50" s="21">
        <v>39</v>
      </c>
      <c r="B50" s="21" t="s">
        <v>38</v>
      </c>
      <c r="C50" s="21" t="s">
        <v>39</v>
      </c>
      <c r="D50" s="33" t="s">
        <v>15</v>
      </c>
      <c r="E50" s="32">
        <v>160</v>
      </c>
      <c r="F50" s="13"/>
      <c r="G50" s="13"/>
      <c r="H50" s="13"/>
      <c r="I50" s="13"/>
      <c r="J50" s="13"/>
      <c r="K50" s="36"/>
      <c r="L50" s="42" t="e">
        <f t="shared" si="5"/>
        <v>#DIV/0!</v>
      </c>
      <c r="M50" s="13"/>
      <c r="N50" s="13"/>
      <c r="O50" s="36" t="e">
        <f t="shared" si="6"/>
        <v>#DIV/0!</v>
      </c>
      <c r="P50" s="36" t="e">
        <f t="shared" si="7"/>
        <v>#DIV/0!</v>
      </c>
      <c r="Q50" s="36" t="e">
        <f t="shared" si="8"/>
        <v>#DIV/0!</v>
      </c>
      <c r="R50" s="36" t="e">
        <f t="shared" si="9"/>
        <v>#DIV/0!</v>
      </c>
      <c r="S50" s="15" t="s">
        <v>246</v>
      </c>
      <c r="T50" s="16" t="s">
        <v>328</v>
      </c>
    </row>
    <row r="51" spans="1:20" s="17" customFormat="1" ht="23.1" customHeight="1">
      <c r="A51" s="21">
        <v>40</v>
      </c>
      <c r="B51" s="21" t="s">
        <v>40</v>
      </c>
      <c r="C51" s="21" t="s">
        <v>41</v>
      </c>
      <c r="D51" s="33" t="s">
        <v>20</v>
      </c>
      <c r="E51" s="32">
        <v>20</v>
      </c>
      <c r="F51" s="13"/>
      <c r="G51" s="13"/>
      <c r="H51" s="13"/>
      <c r="I51" s="13"/>
      <c r="J51" s="13"/>
      <c r="K51" s="36"/>
      <c r="L51" s="42" t="e">
        <f t="shared" si="5"/>
        <v>#DIV/0!</v>
      </c>
      <c r="M51" s="13"/>
      <c r="N51" s="13"/>
      <c r="O51" s="36" t="e">
        <f t="shared" si="6"/>
        <v>#DIV/0!</v>
      </c>
      <c r="P51" s="36" t="e">
        <f t="shared" si="7"/>
        <v>#DIV/0!</v>
      </c>
      <c r="Q51" s="36" t="e">
        <f t="shared" si="8"/>
        <v>#DIV/0!</v>
      </c>
      <c r="R51" s="36" t="e">
        <f t="shared" si="9"/>
        <v>#DIV/0!</v>
      </c>
      <c r="S51" s="15" t="s">
        <v>247</v>
      </c>
      <c r="T51" s="16" t="s">
        <v>329</v>
      </c>
    </row>
    <row r="52" spans="1:20" s="17" customFormat="1">
      <c r="A52" s="21">
        <v>41</v>
      </c>
      <c r="B52" s="21" t="s">
        <v>40</v>
      </c>
      <c r="C52" s="21" t="s">
        <v>42</v>
      </c>
      <c r="D52" s="33" t="s">
        <v>15</v>
      </c>
      <c r="E52" s="32">
        <v>40</v>
      </c>
      <c r="F52" s="13"/>
      <c r="G52" s="13"/>
      <c r="H52" s="13"/>
      <c r="I52" s="13"/>
      <c r="J52" s="13"/>
      <c r="K52" s="36"/>
      <c r="L52" s="42" t="e">
        <f t="shared" si="5"/>
        <v>#DIV/0!</v>
      </c>
      <c r="M52" s="13"/>
      <c r="N52" s="13"/>
      <c r="O52" s="36" t="e">
        <f t="shared" si="6"/>
        <v>#DIV/0!</v>
      </c>
      <c r="P52" s="36" t="e">
        <f t="shared" si="7"/>
        <v>#DIV/0!</v>
      </c>
      <c r="Q52" s="36" t="e">
        <f t="shared" si="8"/>
        <v>#DIV/0!</v>
      </c>
      <c r="R52" s="36" t="e">
        <f t="shared" si="9"/>
        <v>#DIV/0!</v>
      </c>
      <c r="S52" s="15" t="s">
        <v>247</v>
      </c>
      <c r="T52" s="16" t="s">
        <v>330</v>
      </c>
    </row>
    <row r="53" spans="1:20" s="17" customFormat="1" ht="33.950000000000003" customHeight="1">
      <c r="A53" s="21">
        <v>42</v>
      </c>
      <c r="B53" s="18" t="s">
        <v>167</v>
      </c>
      <c r="C53" s="18" t="s">
        <v>159</v>
      </c>
      <c r="D53" s="33" t="s">
        <v>1</v>
      </c>
      <c r="E53" s="32">
        <v>8</v>
      </c>
      <c r="F53" s="13"/>
      <c r="G53" s="13"/>
      <c r="H53" s="13"/>
      <c r="I53" s="13"/>
      <c r="J53" s="13"/>
      <c r="K53" s="36"/>
      <c r="L53" s="42" t="e">
        <f t="shared" si="5"/>
        <v>#DIV/0!</v>
      </c>
      <c r="M53" s="13"/>
      <c r="N53" s="13"/>
      <c r="O53" s="36" t="e">
        <f t="shared" si="6"/>
        <v>#DIV/0!</v>
      </c>
      <c r="P53" s="36" t="e">
        <f t="shared" si="7"/>
        <v>#DIV/0!</v>
      </c>
      <c r="Q53" s="36" t="e">
        <f t="shared" si="8"/>
        <v>#DIV/0!</v>
      </c>
      <c r="R53" s="36" t="e">
        <f t="shared" si="9"/>
        <v>#DIV/0!</v>
      </c>
      <c r="S53" s="15" t="s">
        <v>295</v>
      </c>
      <c r="T53" s="16" t="s">
        <v>403</v>
      </c>
    </row>
    <row r="54" spans="1:20" s="17" customFormat="1" ht="33.950000000000003" customHeight="1">
      <c r="A54" s="21">
        <v>43</v>
      </c>
      <c r="B54" s="18" t="s">
        <v>168</v>
      </c>
      <c r="C54" s="18" t="s">
        <v>160</v>
      </c>
      <c r="D54" s="33" t="s">
        <v>1</v>
      </c>
      <c r="E54" s="32">
        <v>20</v>
      </c>
      <c r="F54" s="13"/>
      <c r="G54" s="13"/>
      <c r="H54" s="13"/>
      <c r="I54" s="13"/>
      <c r="J54" s="13"/>
      <c r="K54" s="36"/>
      <c r="L54" s="42" t="e">
        <f t="shared" si="5"/>
        <v>#DIV/0!</v>
      </c>
      <c r="M54" s="13"/>
      <c r="N54" s="13"/>
      <c r="O54" s="36" t="e">
        <f t="shared" si="6"/>
        <v>#DIV/0!</v>
      </c>
      <c r="P54" s="36" t="e">
        <f t="shared" si="7"/>
        <v>#DIV/0!</v>
      </c>
      <c r="Q54" s="36" t="e">
        <f t="shared" si="8"/>
        <v>#DIV/0!</v>
      </c>
      <c r="R54" s="36" t="e">
        <f t="shared" si="9"/>
        <v>#DIV/0!</v>
      </c>
      <c r="S54" s="15" t="s">
        <v>285</v>
      </c>
      <c r="T54" s="16" t="s">
        <v>404</v>
      </c>
    </row>
    <row r="55" spans="1:20" s="17" customFormat="1" ht="33.950000000000003" customHeight="1">
      <c r="A55" s="21">
        <v>44</v>
      </c>
      <c r="B55" s="16" t="s">
        <v>468</v>
      </c>
      <c r="C55" s="16" t="s">
        <v>488</v>
      </c>
      <c r="D55" s="33" t="s">
        <v>2</v>
      </c>
      <c r="E55" s="32">
        <v>50</v>
      </c>
      <c r="F55" s="13"/>
      <c r="G55" s="13"/>
      <c r="H55" s="13"/>
      <c r="I55" s="13"/>
      <c r="J55" s="13"/>
      <c r="K55" s="36"/>
      <c r="L55" s="42" t="e">
        <f t="shared" si="5"/>
        <v>#DIV/0!</v>
      </c>
      <c r="M55" s="13"/>
      <c r="N55" s="13"/>
      <c r="O55" s="36" t="e">
        <f t="shared" si="6"/>
        <v>#DIV/0!</v>
      </c>
      <c r="P55" s="36" t="e">
        <f t="shared" si="7"/>
        <v>#DIV/0!</v>
      </c>
      <c r="Q55" s="36" t="e">
        <f t="shared" si="8"/>
        <v>#DIV/0!</v>
      </c>
      <c r="R55" s="36" t="e">
        <f t="shared" si="9"/>
        <v>#DIV/0!</v>
      </c>
      <c r="S55" s="15" t="s">
        <v>487</v>
      </c>
      <c r="T55" s="16" t="s">
        <v>486</v>
      </c>
    </row>
    <row r="56" spans="1:20" s="17" customFormat="1">
      <c r="A56" s="21">
        <v>45</v>
      </c>
      <c r="B56" s="21" t="s">
        <v>43</v>
      </c>
      <c r="C56" s="21" t="s">
        <v>44</v>
      </c>
      <c r="D56" s="33" t="s">
        <v>15</v>
      </c>
      <c r="E56" s="32">
        <v>660</v>
      </c>
      <c r="F56" s="13"/>
      <c r="G56" s="13"/>
      <c r="H56" s="13"/>
      <c r="I56" s="13"/>
      <c r="J56" s="13"/>
      <c r="K56" s="36"/>
      <c r="L56" s="42" t="e">
        <f t="shared" si="5"/>
        <v>#DIV/0!</v>
      </c>
      <c r="M56" s="13"/>
      <c r="N56" s="13"/>
      <c r="O56" s="36" t="e">
        <f t="shared" si="6"/>
        <v>#DIV/0!</v>
      </c>
      <c r="P56" s="36" t="e">
        <f t="shared" si="7"/>
        <v>#DIV/0!</v>
      </c>
      <c r="Q56" s="36" t="e">
        <f t="shared" si="8"/>
        <v>#DIV/0!</v>
      </c>
      <c r="R56" s="36" t="e">
        <f t="shared" si="9"/>
        <v>#DIV/0!</v>
      </c>
      <c r="S56" s="15" t="s">
        <v>234</v>
      </c>
      <c r="T56" s="16" t="s">
        <v>331</v>
      </c>
    </row>
    <row r="57" spans="1:20" s="17" customFormat="1" ht="25.5">
      <c r="A57" s="21">
        <v>46</v>
      </c>
      <c r="B57" s="21" t="s">
        <v>45</v>
      </c>
      <c r="C57" s="21" t="s">
        <v>605</v>
      </c>
      <c r="D57" s="33" t="s">
        <v>15</v>
      </c>
      <c r="E57" s="32">
        <v>60</v>
      </c>
      <c r="F57" s="13"/>
      <c r="G57" s="13"/>
      <c r="H57" s="13"/>
      <c r="I57" s="13"/>
      <c r="J57" s="13"/>
      <c r="K57" s="36"/>
      <c r="L57" s="42" t="e">
        <f t="shared" si="5"/>
        <v>#DIV/0!</v>
      </c>
      <c r="M57" s="13"/>
      <c r="N57" s="13"/>
      <c r="O57" s="36" t="e">
        <f t="shared" si="6"/>
        <v>#DIV/0!</v>
      </c>
      <c r="P57" s="36" t="e">
        <f t="shared" si="7"/>
        <v>#DIV/0!</v>
      </c>
      <c r="Q57" s="36" t="e">
        <f t="shared" si="8"/>
        <v>#DIV/0!</v>
      </c>
      <c r="R57" s="36" t="e">
        <f t="shared" si="9"/>
        <v>#DIV/0!</v>
      </c>
      <c r="S57" s="15" t="s">
        <v>248</v>
      </c>
      <c r="T57" s="16" t="s">
        <v>332</v>
      </c>
    </row>
    <row r="58" spans="1:20" s="17" customFormat="1" ht="20.25" customHeight="1">
      <c r="A58" s="21">
        <v>47</v>
      </c>
      <c r="B58" s="16" t="s">
        <v>219</v>
      </c>
      <c r="C58" s="16" t="s">
        <v>212</v>
      </c>
      <c r="D58" s="33" t="s">
        <v>2</v>
      </c>
      <c r="E58" s="32">
        <v>40</v>
      </c>
      <c r="F58" s="13"/>
      <c r="G58" s="13"/>
      <c r="H58" s="13"/>
      <c r="I58" s="13"/>
      <c r="J58" s="13"/>
      <c r="K58" s="36"/>
      <c r="L58" s="42" t="e">
        <f t="shared" si="5"/>
        <v>#DIV/0!</v>
      </c>
      <c r="M58" s="13"/>
      <c r="N58" s="13"/>
      <c r="O58" s="36" t="e">
        <f t="shared" si="6"/>
        <v>#DIV/0!</v>
      </c>
      <c r="P58" s="36" t="e">
        <f t="shared" si="7"/>
        <v>#DIV/0!</v>
      </c>
      <c r="Q58" s="36" t="e">
        <f t="shared" si="8"/>
        <v>#DIV/0!</v>
      </c>
      <c r="R58" s="36" t="e">
        <f t="shared" si="9"/>
        <v>#DIV/0!</v>
      </c>
      <c r="S58" s="15" t="s">
        <v>314</v>
      </c>
      <c r="T58" s="16" t="s">
        <v>440</v>
      </c>
    </row>
    <row r="59" spans="1:20" s="17" customFormat="1" ht="22.5" customHeight="1">
      <c r="A59" s="21">
        <v>48</v>
      </c>
      <c r="B59" s="19" t="s">
        <v>40</v>
      </c>
      <c r="C59" s="19" t="s">
        <v>496</v>
      </c>
      <c r="D59" s="33" t="s">
        <v>1</v>
      </c>
      <c r="E59" s="32">
        <v>10</v>
      </c>
      <c r="F59" s="13"/>
      <c r="G59" s="13"/>
      <c r="H59" s="13"/>
      <c r="I59" s="13"/>
      <c r="J59" s="13"/>
      <c r="K59" s="36"/>
      <c r="L59" s="42" t="e">
        <f t="shared" si="5"/>
        <v>#DIV/0!</v>
      </c>
      <c r="M59" s="13"/>
      <c r="N59" s="13"/>
      <c r="O59" s="36" t="e">
        <f t="shared" si="6"/>
        <v>#DIV/0!</v>
      </c>
      <c r="P59" s="36" t="e">
        <f t="shared" si="7"/>
        <v>#DIV/0!</v>
      </c>
      <c r="Q59" s="36" t="e">
        <f t="shared" si="8"/>
        <v>#DIV/0!</v>
      </c>
      <c r="R59" s="36" t="e">
        <f t="shared" si="9"/>
        <v>#DIV/0!</v>
      </c>
      <c r="S59" s="14" t="s">
        <v>247</v>
      </c>
      <c r="T59" s="19" t="s">
        <v>497</v>
      </c>
    </row>
    <row r="60" spans="1:20" s="17" customFormat="1" ht="27" customHeight="1">
      <c r="A60" s="21">
        <v>49</v>
      </c>
      <c r="B60" s="19" t="s">
        <v>40</v>
      </c>
      <c r="C60" s="19" t="s">
        <v>499</v>
      </c>
      <c r="D60" s="33" t="s">
        <v>1</v>
      </c>
      <c r="E60" s="32">
        <v>10</v>
      </c>
      <c r="F60" s="13"/>
      <c r="G60" s="13"/>
      <c r="H60" s="13"/>
      <c r="I60" s="13"/>
      <c r="J60" s="13"/>
      <c r="K60" s="36"/>
      <c r="L60" s="42" t="e">
        <f t="shared" si="5"/>
        <v>#DIV/0!</v>
      </c>
      <c r="M60" s="13"/>
      <c r="N60" s="13"/>
      <c r="O60" s="36" t="e">
        <f t="shared" si="6"/>
        <v>#DIV/0!</v>
      </c>
      <c r="P60" s="36" t="e">
        <f t="shared" si="7"/>
        <v>#DIV/0!</v>
      </c>
      <c r="Q60" s="36" t="e">
        <f t="shared" si="8"/>
        <v>#DIV/0!</v>
      </c>
      <c r="R60" s="36" t="e">
        <f t="shared" si="9"/>
        <v>#DIV/0!</v>
      </c>
      <c r="S60" s="14" t="s">
        <v>247</v>
      </c>
      <c r="T60" s="19" t="s">
        <v>498</v>
      </c>
    </row>
    <row r="61" spans="1:20" s="17" customFormat="1">
      <c r="A61" s="21">
        <v>50</v>
      </c>
      <c r="B61" s="21" t="s">
        <v>46</v>
      </c>
      <c r="C61" s="21" t="s">
        <v>30</v>
      </c>
      <c r="D61" s="33" t="s">
        <v>15</v>
      </c>
      <c r="E61" s="32">
        <v>60</v>
      </c>
      <c r="F61" s="13"/>
      <c r="G61" s="13"/>
      <c r="H61" s="13"/>
      <c r="I61" s="13"/>
      <c r="J61" s="13"/>
      <c r="K61" s="36"/>
      <c r="L61" s="42" t="e">
        <f t="shared" si="5"/>
        <v>#DIV/0!</v>
      </c>
      <c r="M61" s="13"/>
      <c r="N61" s="13"/>
      <c r="O61" s="36" t="e">
        <f t="shared" si="6"/>
        <v>#DIV/0!</v>
      </c>
      <c r="P61" s="36" t="e">
        <f t="shared" si="7"/>
        <v>#DIV/0!</v>
      </c>
      <c r="Q61" s="36" t="e">
        <f t="shared" si="8"/>
        <v>#DIV/0!</v>
      </c>
      <c r="R61" s="36" t="e">
        <f t="shared" si="9"/>
        <v>#DIV/0!</v>
      </c>
      <c r="S61" s="15" t="s">
        <v>240</v>
      </c>
      <c r="T61" s="16" t="s">
        <v>333</v>
      </c>
    </row>
    <row r="62" spans="1:20" s="17" customFormat="1" ht="25.5">
      <c r="A62" s="21">
        <v>51</v>
      </c>
      <c r="B62" s="21" t="s">
        <v>47</v>
      </c>
      <c r="C62" s="21" t="s">
        <v>48</v>
      </c>
      <c r="D62" s="33" t="s">
        <v>15</v>
      </c>
      <c r="E62" s="32">
        <v>60</v>
      </c>
      <c r="F62" s="13"/>
      <c r="G62" s="13"/>
      <c r="H62" s="13"/>
      <c r="I62" s="13"/>
      <c r="J62" s="13"/>
      <c r="K62" s="36"/>
      <c r="L62" s="42" t="e">
        <f t="shared" si="5"/>
        <v>#DIV/0!</v>
      </c>
      <c r="M62" s="13"/>
      <c r="N62" s="13"/>
      <c r="O62" s="36" t="e">
        <f t="shared" si="6"/>
        <v>#DIV/0!</v>
      </c>
      <c r="P62" s="36" t="e">
        <f t="shared" si="7"/>
        <v>#DIV/0!</v>
      </c>
      <c r="Q62" s="36" t="e">
        <f t="shared" si="8"/>
        <v>#DIV/0!</v>
      </c>
      <c r="R62" s="36" t="e">
        <f t="shared" si="9"/>
        <v>#DIV/0!</v>
      </c>
      <c r="S62" s="15" t="s">
        <v>249</v>
      </c>
      <c r="T62" s="16" t="s">
        <v>334</v>
      </c>
    </row>
    <row r="63" spans="1:20" s="17" customFormat="1">
      <c r="A63" s="21">
        <v>52</v>
      </c>
      <c r="B63" s="21" t="s">
        <v>451</v>
      </c>
      <c r="C63" s="21" t="s">
        <v>452</v>
      </c>
      <c r="D63" s="33" t="s">
        <v>1</v>
      </c>
      <c r="E63" s="32">
        <v>20</v>
      </c>
      <c r="F63" s="13"/>
      <c r="G63" s="13"/>
      <c r="H63" s="13"/>
      <c r="I63" s="13"/>
      <c r="J63" s="13"/>
      <c r="K63" s="36"/>
      <c r="L63" s="42" t="e">
        <f t="shared" si="5"/>
        <v>#DIV/0!</v>
      </c>
      <c r="M63" s="13"/>
      <c r="N63" s="13"/>
      <c r="O63" s="36" t="e">
        <f t="shared" si="6"/>
        <v>#DIV/0!</v>
      </c>
      <c r="P63" s="36" t="e">
        <f t="shared" si="7"/>
        <v>#DIV/0!</v>
      </c>
      <c r="Q63" s="36" t="e">
        <f t="shared" si="8"/>
        <v>#DIV/0!</v>
      </c>
      <c r="R63" s="36" t="e">
        <f t="shared" si="9"/>
        <v>#DIV/0!</v>
      </c>
      <c r="S63" s="15" t="s">
        <v>453</v>
      </c>
      <c r="T63" s="16" t="s">
        <v>454</v>
      </c>
    </row>
    <row r="64" spans="1:20" s="17" customFormat="1" ht="36" customHeight="1">
      <c r="A64" s="21">
        <v>53</v>
      </c>
      <c r="B64" s="19" t="s">
        <v>509</v>
      </c>
      <c r="C64" s="19" t="s">
        <v>510</v>
      </c>
      <c r="D64" s="33" t="s">
        <v>1</v>
      </c>
      <c r="E64" s="32">
        <v>20</v>
      </c>
      <c r="F64" s="13"/>
      <c r="G64" s="13"/>
      <c r="H64" s="13"/>
      <c r="I64" s="13"/>
      <c r="J64" s="13"/>
      <c r="K64" s="36"/>
      <c r="L64" s="42" t="e">
        <f t="shared" si="5"/>
        <v>#DIV/0!</v>
      </c>
      <c r="M64" s="13"/>
      <c r="N64" s="13"/>
      <c r="O64" s="36" t="e">
        <f t="shared" si="6"/>
        <v>#DIV/0!</v>
      </c>
      <c r="P64" s="36" t="e">
        <f t="shared" si="7"/>
        <v>#DIV/0!</v>
      </c>
      <c r="Q64" s="36" t="e">
        <f t="shared" si="8"/>
        <v>#DIV/0!</v>
      </c>
      <c r="R64" s="36" t="e">
        <f t="shared" si="9"/>
        <v>#DIV/0!</v>
      </c>
      <c r="S64" s="14" t="s">
        <v>511</v>
      </c>
      <c r="T64" s="19" t="s">
        <v>512</v>
      </c>
    </row>
    <row r="65" spans="1:20" s="17" customFormat="1" ht="27.75" customHeight="1">
      <c r="A65" s="21">
        <v>54</v>
      </c>
      <c r="B65" s="19" t="s">
        <v>509</v>
      </c>
      <c r="C65" s="19" t="s">
        <v>513</v>
      </c>
      <c r="D65" s="33" t="s">
        <v>1</v>
      </c>
      <c r="E65" s="32">
        <v>30</v>
      </c>
      <c r="F65" s="13"/>
      <c r="G65" s="13"/>
      <c r="H65" s="13"/>
      <c r="I65" s="13"/>
      <c r="J65" s="13"/>
      <c r="K65" s="36"/>
      <c r="L65" s="42" t="e">
        <f t="shared" si="5"/>
        <v>#DIV/0!</v>
      </c>
      <c r="M65" s="13"/>
      <c r="N65" s="13"/>
      <c r="O65" s="36" t="e">
        <f t="shared" si="6"/>
        <v>#DIV/0!</v>
      </c>
      <c r="P65" s="36" t="e">
        <f t="shared" si="7"/>
        <v>#DIV/0!</v>
      </c>
      <c r="Q65" s="36" t="e">
        <f t="shared" si="8"/>
        <v>#DIV/0!</v>
      </c>
      <c r="R65" s="36" t="e">
        <f t="shared" si="9"/>
        <v>#DIV/0!</v>
      </c>
      <c r="S65" s="14" t="s">
        <v>511</v>
      </c>
      <c r="T65" s="19" t="s">
        <v>514</v>
      </c>
    </row>
    <row r="66" spans="1:20" s="17" customFormat="1" ht="45.75" customHeight="1">
      <c r="A66" s="21">
        <v>55</v>
      </c>
      <c r="B66" s="18" t="s">
        <v>169</v>
      </c>
      <c r="C66" s="18" t="s">
        <v>170</v>
      </c>
      <c r="D66" s="33" t="s">
        <v>1</v>
      </c>
      <c r="E66" s="32">
        <v>4</v>
      </c>
      <c r="F66" s="13"/>
      <c r="G66" s="13"/>
      <c r="H66" s="13"/>
      <c r="I66" s="13"/>
      <c r="J66" s="13"/>
      <c r="K66" s="36"/>
      <c r="L66" s="42" t="e">
        <f t="shared" si="5"/>
        <v>#DIV/0!</v>
      </c>
      <c r="M66" s="13"/>
      <c r="N66" s="13"/>
      <c r="O66" s="36" t="e">
        <f t="shared" si="6"/>
        <v>#DIV/0!</v>
      </c>
      <c r="P66" s="36" t="e">
        <f t="shared" si="7"/>
        <v>#DIV/0!</v>
      </c>
      <c r="Q66" s="36" t="e">
        <f t="shared" si="8"/>
        <v>#DIV/0!</v>
      </c>
      <c r="R66" s="36" t="e">
        <f t="shared" si="9"/>
        <v>#DIV/0!</v>
      </c>
      <c r="S66" s="15" t="s">
        <v>296</v>
      </c>
      <c r="T66" s="16" t="s">
        <v>405</v>
      </c>
    </row>
    <row r="67" spans="1:20" s="17" customFormat="1" ht="47.25" customHeight="1">
      <c r="A67" s="21">
        <v>56</v>
      </c>
      <c r="B67" s="18" t="s">
        <v>169</v>
      </c>
      <c r="C67" s="18" t="s">
        <v>171</v>
      </c>
      <c r="D67" s="33" t="s">
        <v>1</v>
      </c>
      <c r="E67" s="32">
        <v>8</v>
      </c>
      <c r="F67" s="13"/>
      <c r="G67" s="13"/>
      <c r="H67" s="13"/>
      <c r="I67" s="13"/>
      <c r="J67" s="13"/>
      <c r="K67" s="36"/>
      <c r="L67" s="42" t="e">
        <f t="shared" si="5"/>
        <v>#DIV/0!</v>
      </c>
      <c r="M67" s="13"/>
      <c r="N67" s="13"/>
      <c r="O67" s="36" t="e">
        <f t="shared" si="6"/>
        <v>#DIV/0!</v>
      </c>
      <c r="P67" s="36" t="e">
        <f t="shared" si="7"/>
        <v>#DIV/0!</v>
      </c>
      <c r="Q67" s="36" t="e">
        <f t="shared" si="8"/>
        <v>#DIV/0!</v>
      </c>
      <c r="R67" s="36" t="e">
        <f t="shared" si="9"/>
        <v>#DIV/0!</v>
      </c>
      <c r="S67" s="15" t="s">
        <v>296</v>
      </c>
      <c r="T67" s="16" t="s">
        <v>406</v>
      </c>
    </row>
    <row r="68" spans="1:20" s="17" customFormat="1" ht="29.1" customHeight="1">
      <c r="A68" s="21">
        <v>57</v>
      </c>
      <c r="B68" s="18" t="s">
        <v>172</v>
      </c>
      <c r="C68" s="18" t="s">
        <v>173</v>
      </c>
      <c r="D68" s="33" t="s">
        <v>1</v>
      </c>
      <c r="E68" s="32">
        <v>16</v>
      </c>
      <c r="F68" s="13"/>
      <c r="G68" s="13"/>
      <c r="H68" s="13"/>
      <c r="I68" s="13"/>
      <c r="J68" s="13"/>
      <c r="K68" s="36"/>
      <c r="L68" s="42" t="e">
        <f t="shared" si="5"/>
        <v>#DIV/0!</v>
      </c>
      <c r="M68" s="13"/>
      <c r="N68" s="13"/>
      <c r="O68" s="36" t="e">
        <f t="shared" si="6"/>
        <v>#DIV/0!</v>
      </c>
      <c r="P68" s="36" t="e">
        <f t="shared" si="7"/>
        <v>#DIV/0!</v>
      </c>
      <c r="Q68" s="36" t="e">
        <f t="shared" si="8"/>
        <v>#DIV/0!</v>
      </c>
      <c r="R68" s="36" t="e">
        <f t="shared" si="9"/>
        <v>#DIV/0!</v>
      </c>
      <c r="S68" s="15" t="s">
        <v>297</v>
      </c>
      <c r="T68" s="16" t="s">
        <v>407</v>
      </c>
    </row>
    <row r="69" spans="1:20" s="17" customFormat="1" ht="30" customHeight="1">
      <c r="A69" s="21">
        <v>58</v>
      </c>
      <c r="B69" s="18" t="s">
        <v>175</v>
      </c>
      <c r="C69" s="18" t="s">
        <v>161</v>
      </c>
      <c r="D69" s="33" t="s">
        <v>1</v>
      </c>
      <c r="E69" s="32">
        <v>24</v>
      </c>
      <c r="F69" s="13"/>
      <c r="G69" s="13"/>
      <c r="H69" s="13"/>
      <c r="I69" s="13"/>
      <c r="J69" s="13"/>
      <c r="K69" s="36"/>
      <c r="L69" s="42" t="e">
        <f t="shared" si="5"/>
        <v>#DIV/0!</v>
      </c>
      <c r="M69" s="13"/>
      <c r="N69" s="13"/>
      <c r="O69" s="36" t="e">
        <f t="shared" si="6"/>
        <v>#DIV/0!</v>
      </c>
      <c r="P69" s="36" t="e">
        <f t="shared" si="7"/>
        <v>#DIV/0!</v>
      </c>
      <c r="Q69" s="36" t="e">
        <f t="shared" si="8"/>
        <v>#DIV/0!</v>
      </c>
      <c r="R69" s="36" t="e">
        <f t="shared" si="9"/>
        <v>#DIV/0!</v>
      </c>
      <c r="S69" s="15" t="s">
        <v>298</v>
      </c>
      <c r="T69" s="16" t="s">
        <v>408</v>
      </c>
    </row>
    <row r="70" spans="1:20" s="17" customFormat="1" ht="30" customHeight="1">
      <c r="A70" s="21">
        <v>59</v>
      </c>
      <c r="B70" s="18" t="s">
        <v>174</v>
      </c>
      <c r="C70" s="18" t="s">
        <v>162</v>
      </c>
      <c r="D70" s="33" t="s">
        <v>1</v>
      </c>
      <c r="E70" s="32">
        <v>68</v>
      </c>
      <c r="F70" s="13"/>
      <c r="G70" s="13"/>
      <c r="H70" s="13"/>
      <c r="I70" s="13"/>
      <c r="J70" s="13"/>
      <c r="K70" s="36"/>
      <c r="L70" s="42" t="e">
        <f t="shared" si="5"/>
        <v>#DIV/0!</v>
      </c>
      <c r="M70" s="13"/>
      <c r="N70" s="13"/>
      <c r="O70" s="36" t="e">
        <f t="shared" si="6"/>
        <v>#DIV/0!</v>
      </c>
      <c r="P70" s="36" t="e">
        <f t="shared" si="7"/>
        <v>#DIV/0!</v>
      </c>
      <c r="Q70" s="36" t="e">
        <f t="shared" si="8"/>
        <v>#DIV/0!</v>
      </c>
      <c r="R70" s="36" t="e">
        <f t="shared" si="9"/>
        <v>#DIV/0!</v>
      </c>
      <c r="S70" s="15" t="s">
        <v>298</v>
      </c>
      <c r="T70" s="16" t="s">
        <v>409</v>
      </c>
    </row>
    <row r="71" spans="1:20" s="17" customFormat="1" ht="30" customHeight="1">
      <c r="A71" s="21">
        <v>60</v>
      </c>
      <c r="B71" s="21" t="s">
        <v>49</v>
      </c>
      <c r="C71" s="21" t="s">
        <v>50</v>
      </c>
      <c r="D71" s="33" t="s">
        <v>15</v>
      </c>
      <c r="E71" s="32">
        <v>40</v>
      </c>
      <c r="F71" s="13"/>
      <c r="G71" s="13"/>
      <c r="H71" s="13"/>
      <c r="I71" s="13"/>
      <c r="J71" s="13"/>
      <c r="K71" s="36"/>
      <c r="L71" s="42" t="e">
        <f t="shared" si="5"/>
        <v>#DIV/0!</v>
      </c>
      <c r="M71" s="13"/>
      <c r="N71" s="13"/>
      <c r="O71" s="36" t="e">
        <f t="shared" si="6"/>
        <v>#DIV/0!</v>
      </c>
      <c r="P71" s="36" t="e">
        <f t="shared" si="7"/>
        <v>#DIV/0!</v>
      </c>
      <c r="Q71" s="36" t="e">
        <f t="shared" si="8"/>
        <v>#DIV/0!</v>
      </c>
      <c r="R71" s="36" t="e">
        <f t="shared" si="9"/>
        <v>#DIV/0!</v>
      </c>
      <c r="S71" s="15" t="s">
        <v>250</v>
      </c>
      <c r="T71" s="16" t="s">
        <v>335</v>
      </c>
    </row>
    <row r="72" spans="1:20" s="17" customFormat="1">
      <c r="A72" s="21">
        <v>61</v>
      </c>
      <c r="B72" s="21" t="s">
        <v>51</v>
      </c>
      <c r="C72" s="21" t="s">
        <v>52</v>
      </c>
      <c r="D72" s="33" t="s">
        <v>15</v>
      </c>
      <c r="E72" s="32">
        <v>40</v>
      </c>
      <c r="F72" s="13"/>
      <c r="G72" s="13"/>
      <c r="H72" s="13"/>
      <c r="I72" s="13"/>
      <c r="J72" s="13"/>
      <c r="K72" s="36"/>
      <c r="L72" s="42" t="e">
        <f t="shared" si="5"/>
        <v>#DIV/0!</v>
      </c>
      <c r="M72" s="13"/>
      <c r="N72" s="13"/>
      <c r="O72" s="36" t="e">
        <f t="shared" si="6"/>
        <v>#DIV/0!</v>
      </c>
      <c r="P72" s="36" t="e">
        <f t="shared" si="7"/>
        <v>#DIV/0!</v>
      </c>
      <c r="Q72" s="36" t="e">
        <f t="shared" si="8"/>
        <v>#DIV/0!</v>
      </c>
      <c r="R72" s="36" t="e">
        <f t="shared" si="9"/>
        <v>#DIV/0!</v>
      </c>
      <c r="S72" s="15" t="s">
        <v>251</v>
      </c>
      <c r="T72" s="16" t="s">
        <v>336</v>
      </c>
    </row>
    <row r="73" spans="1:20" s="17" customFormat="1" ht="30.75" customHeight="1">
      <c r="A73" s="21">
        <v>62</v>
      </c>
      <c r="B73" s="18" t="s">
        <v>163</v>
      </c>
      <c r="C73" s="18" t="s">
        <v>164</v>
      </c>
      <c r="D73" s="33" t="s">
        <v>1</v>
      </c>
      <c r="E73" s="32">
        <v>152</v>
      </c>
      <c r="F73" s="13"/>
      <c r="G73" s="13"/>
      <c r="H73" s="13"/>
      <c r="I73" s="13"/>
      <c r="J73" s="13"/>
      <c r="K73" s="36"/>
      <c r="L73" s="42" t="e">
        <f t="shared" si="5"/>
        <v>#DIV/0!</v>
      </c>
      <c r="M73" s="13"/>
      <c r="N73" s="13"/>
      <c r="O73" s="36" t="e">
        <f t="shared" si="6"/>
        <v>#DIV/0!</v>
      </c>
      <c r="P73" s="36" t="e">
        <f t="shared" si="7"/>
        <v>#DIV/0!</v>
      </c>
      <c r="Q73" s="36" t="e">
        <f t="shared" si="8"/>
        <v>#DIV/0!</v>
      </c>
      <c r="R73" s="36" t="e">
        <f t="shared" si="9"/>
        <v>#DIV/0!</v>
      </c>
      <c r="S73" s="15" t="s">
        <v>299</v>
      </c>
      <c r="T73" s="16" t="s">
        <v>410</v>
      </c>
    </row>
    <row r="74" spans="1:20" s="17" customFormat="1" ht="20.100000000000001" customHeight="1">
      <c r="A74" s="21">
        <v>63</v>
      </c>
      <c r="B74" s="21" t="s">
        <v>53</v>
      </c>
      <c r="C74" s="21" t="s">
        <v>444</v>
      </c>
      <c r="D74" s="33" t="s">
        <v>15</v>
      </c>
      <c r="E74" s="32">
        <v>40</v>
      </c>
      <c r="F74" s="13"/>
      <c r="G74" s="13"/>
      <c r="H74" s="13"/>
      <c r="I74" s="13"/>
      <c r="J74" s="13"/>
      <c r="K74" s="36"/>
      <c r="L74" s="42" t="e">
        <f t="shared" si="5"/>
        <v>#DIV/0!</v>
      </c>
      <c r="M74" s="13"/>
      <c r="N74" s="13"/>
      <c r="O74" s="36" t="e">
        <f t="shared" si="6"/>
        <v>#DIV/0!</v>
      </c>
      <c r="P74" s="36" t="e">
        <f t="shared" si="7"/>
        <v>#DIV/0!</v>
      </c>
      <c r="Q74" s="36" t="e">
        <f t="shared" si="8"/>
        <v>#DIV/0!</v>
      </c>
      <c r="R74" s="36" t="e">
        <f t="shared" si="9"/>
        <v>#DIV/0!</v>
      </c>
      <c r="S74" s="15" t="s">
        <v>252</v>
      </c>
      <c r="T74" s="16" t="s">
        <v>337</v>
      </c>
    </row>
    <row r="75" spans="1:20" s="17" customFormat="1" ht="29.1" customHeight="1">
      <c r="A75" s="21">
        <v>64</v>
      </c>
      <c r="B75" s="21" t="s">
        <v>53</v>
      </c>
      <c r="C75" s="21" t="s">
        <v>445</v>
      </c>
      <c r="D75" s="33" t="s">
        <v>15</v>
      </c>
      <c r="E75" s="32">
        <v>160</v>
      </c>
      <c r="F75" s="13"/>
      <c r="G75" s="13"/>
      <c r="H75" s="13"/>
      <c r="I75" s="13"/>
      <c r="J75" s="13"/>
      <c r="K75" s="36"/>
      <c r="L75" s="42" t="e">
        <f t="shared" si="5"/>
        <v>#DIV/0!</v>
      </c>
      <c r="M75" s="13"/>
      <c r="N75" s="13"/>
      <c r="O75" s="36" t="e">
        <f t="shared" si="6"/>
        <v>#DIV/0!</v>
      </c>
      <c r="P75" s="36" t="e">
        <f t="shared" si="7"/>
        <v>#DIV/0!</v>
      </c>
      <c r="Q75" s="36" t="e">
        <f t="shared" si="8"/>
        <v>#DIV/0!</v>
      </c>
      <c r="R75" s="36" t="e">
        <f t="shared" si="9"/>
        <v>#DIV/0!</v>
      </c>
      <c r="S75" s="15" t="s">
        <v>252</v>
      </c>
      <c r="T75" s="16" t="s">
        <v>338</v>
      </c>
    </row>
    <row r="76" spans="1:20" s="24" customFormat="1">
      <c r="A76" s="21">
        <v>65</v>
      </c>
      <c r="B76" s="21" t="s">
        <v>53</v>
      </c>
      <c r="C76" s="21" t="s">
        <v>606</v>
      </c>
      <c r="D76" s="33" t="s">
        <v>15</v>
      </c>
      <c r="E76" s="32">
        <v>800</v>
      </c>
      <c r="F76" s="23"/>
      <c r="G76" s="23"/>
      <c r="H76" s="23"/>
      <c r="I76" s="23"/>
      <c r="J76" s="23"/>
      <c r="K76" s="36"/>
      <c r="L76" s="42" t="e">
        <f t="shared" ref="L76:L107" si="10">K76/J76</f>
        <v>#DIV/0!</v>
      </c>
      <c r="M76" s="13"/>
      <c r="N76" s="13"/>
      <c r="O76" s="36" t="e">
        <f t="shared" ref="O76:O107" si="11">L76*(100-M76)/100</f>
        <v>#DIV/0!</v>
      </c>
      <c r="P76" s="36" t="e">
        <f t="shared" ref="P76:P107" si="12">L76*(100-M76)/100*(100+N76)/100</f>
        <v>#DIV/0!</v>
      </c>
      <c r="Q76" s="36" t="e">
        <f t="shared" ref="Q76:Q107" si="13">O76*E76</f>
        <v>#DIV/0!</v>
      </c>
      <c r="R76" s="36" t="e">
        <f t="shared" ref="R76:R107" si="14">P76*E76</f>
        <v>#DIV/0!</v>
      </c>
      <c r="S76" s="15" t="s">
        <v>252</v>
      </c>
      <c r="T76" s="16" t="s">
        <v>339</v>
      </c>
    </row>
    <row r="77" spans="1:20" s="17" customFormat="1" ht="27" customHeight="1">
      <c r="A77" s="21">
        <v>66</v>
      </c>
      <c r="B77" s="21" t="s">
        <v>54</v>
      </c>
      <c r="C77" s="21" t="s">
        <v>179</v>
      </c>
      <c r="D77" s="33" t="s">
        <v>15</v>
      </c>
      <c r="E77" s="32">
        <v>120</v>
      </c>
      <c r="F77" s="13"/>
      <c r="G77" s="13"/>
      <c r="H77" s="13"/>
      <c r="I77" s="13"/>
      <c r="J77" s="13"/>
      <c r="K77" s="36"/>
      <c r="L77" s="42" t="e">
        <f t="shared" si="10"/>
        <v>#DIV/0!</v>
      </c>
      <c r="M77" s="13"/>
      <c r="N77" s="13"/>
      <c r="O77" s="36" t="e">
        <f t="shared" si="11"/>
        <v>#DIV/0!</v>
      </c>
      <c r="P77" s="36" t="e">
        <f t="shared" si="12"/>
        <v>#DIV/0!</v>
      </c>
      <c r="Q77" s="36" t="e">
        <f t="shared" si="13"/>
        <v>#DIV/0!</v>
      </c>
      <c r="R77" s="36" t="e">
        <f t="shared" si="14"/>
        <v>#DIV/0!</v>
      </c>
      <c r="S77" s="15" t="s">
        <v>253</v>
      </c>
      <c r="T77" s="16" t="s">
        <v>340</v>
      </c>
    </row>
    <row r="78" spans="1:20" s="17" customFormat="1" ht="33" customHeight="1">
      <c r="A78" s="21">
        <v>67</v>
      </c>
      <c r="B78" s="21" t="s">
        <v>55</v>
      </c>
      <c r="C78" s="21" t="s">
        <v>56</v>
      </c>
      <c r="D78" s="33" t="s">
        <v>15</v>
      </c>
      <c r="E78" s="32">
        <v>40</v>
      </c>
      <c r="F78" s="13"/>
      <c r="G78" s="13"/>
      <c r="H78" s="13"/>
      <c r="I78" s="13"/>
      <c r="J78" s="13"/>
      <c r="K78" s="36"/>
      <c r="L78" s="42" t="e">
        <f t="shared" si="10"/>
        <v>#DIV/0!</v>
      </c>
      <c r="M78" s="13"/>
      <c r="N78" s="13"/>
      <c r="O78" s="36" t="e">
        <f t="shared" si="11"/>
        <v>#DIV/0!</v>
      </c>
      <c r="P78" s="36" t="e">
        <f t="shared" si="12"/>
        <v>#DIV/0!</v>
      </c>
      <c r="Q78" s="36" t="e">
        <f t="shared" si="13"/>
        <v>#DIV/0!</v>
      </c>
      <c r="R78" s="36" t="e">
        <f t="shared" si="14"/>
        <v>#DIV/0!</v>
      </c>
      <c r="S78" s="15" t="s">
        <v>254</v>
      </c>
      <c r="T78" s="16" t="s">
        <v>341</v>
      </c>
    </row>
    <row r="79" spans="1:20" s="17" customFormat="1" ht="24" customHeight="1">
      <c r="A79" s="21">
        <v>68</v>
      </c>
      <c r="B79" s="21" t="s">
        <v>55</v>
      </c>
      <c r="C79" s="21" t="s">
        <v>449</v>
      </c>
      <c r="D79" s="33" t="s">
        <v>15</v>
      </c>
      <c r="E79" s="32">
        <v>100</v>
      </c>
      <c r="F79" s="13"/>
      <c r="G79" s="13"/>
      <c r="H79" s="13"/>
      <c r="I79" s="13"/>
      <c r="J79" s="13"/>
      <c r="K79" s="36"/>
      <c r="L79" s="42" t="e">
        <f t="shared" si="10"/>
        <v>#DIV/0!</v>
      </c>
      <c r="M79" s="13"/>
      <c r="N79" s="13"/>
      <c r="O79" s="36" t="e">
        <f t="shared" si="11"/>
        <v>#DIV/0!</v>
      </c>
      <c r="P79" s="36" t="e">
        <f t="shared" si="12"/>
        <v>#DIV/0!</v>
      </c>
      <c r="Q79" s="36" t="e">
        <f t="shared" si="13"/>
        <v>#DIV/0!</v>
      </c>
      <c r="R79" s="36" t="e">
        <f t="shared" si="14"/>
        <v>#DIV/0!</v>
      </c>
      <c r="S79" s="15" t="s">
        <v>254</v>
      </c>
      <c r="T79" s="16" t="s">
        <v>450</v>
      </c>
    </row>
    <row r="80" spans="1:20" s="17" customFormat="1" ht="41.1" customHeight="1">
      <c r="A80" s="21">
        <v>69</v>
      </c>
      <c r="B80" s="16" t="s">
        <v>55</v>
      </c>
      <c r="C80" s="16" t="s">
        <v>63</v>
      </c>
      <c r="D80" s="33" t="s">
        <v>15</v>
      </c>
      <c r="E80" s="32">
        <v>120</v>
      </c>
      <c r="F80" s="13"/>
      <c r="G80" s="13"/>
      <c r="H80" s="13"/>
      <c r="I80" s="13"/>
      <c r="J80" s="13"/>
      <c r="K80" s="36"/>
      <c r="L80" s="42" t="e">
        <f t="shared" si="10"/>
        <v>#DIV/0!</v>
      </c>
      <c r="M80" s="13"/>
      <c r="N80" s="13"/>
      <c r="O80" s="36" t="e">
        <f t="shared" si="11"/>
        <v>#DIV/0!</v>
      </c>
      <c r="P80" s="36" t="e">
        <f t="shared" si="12"/>
        <v>#DIV/0!</v>
      </c>
      <c r="Q80" s="36" t="e">
        <f t="shared" si="13"/>
        <v>#DIV/0!</v>
      </c>
      <c r="R80" s="36" t="e">
        <f t="shared" si="14"/>
        <v>#DIV/0!</v>
      </c>
      <c r="S80" s="15" t="s">
        <v>254</v>
      </c>
      <c r="T80" s="16" t="s">
        <v>342</v>
      </c>
    </row>
    <row r="81" spans="1:20" s="17" customFormat="1" ht="32.25" customHeight="1">
      <c r="A81" s="21">
        <v>70</v>
      </c>
      <c r="B81" s="16" t="s">
        <v>55</v>
      </c>
      <c r="C81" s="16" t="s">
        <v>64</v>
      </c>
      <c r="D81" s="33" t="s">
        <v>15</v>
      </c>
      <c r="E81" s="32">
        <v>280</v>
      </c>
      <c r="F81" s="13"/>
      <c r="G81" s="13"/>
      <c r="H81" s="13"/>
      <c r="I81" s="13"/>
      <c r="J81" s="13"/>
      <c r="K81" s="36"/>
      <c r="L81" s="42" t="e">
        <f t="shared" si="10"/>
        <v>#DIV/0!</v>
      </c>
      <c r="M81" s="13"/>
      <c r="N81" s="13"/>
      <c r="O81" s="36" t="e">
        <f t="shared" si="11"/>
        <v>#DIV/0!</v>
      </c>
      <c r="P81" s="36" t="e">
        <f t="shared" si="12"/>
        <v>#DIV/0!</v>
      </c>
      <c r="Q81" s="36" t="e">
        <f t="shared" si="13"/>
        <v>#DIV/0!</v>
      </c>
      <c r="R81" s="36" t="e">
        <f t="shared" si="14"/>
        <v>#DIV/0!</v>
      </c>
      <c r="S81" s="15" t="s">
        <v>254</v>
      </c>
      <c r="T81" s="16" t="s">
        <v>343</v>
      </c>
    </row>
    <row r="82" spans="1:20" s="17" customFormat="1" ht="37.5" customHeight="1">
      <c r="A82" s="21">
        <v>71</v>
      </c>
      <c r="B82" s="16" t="s">
        <v>65</v>
      </c>
      <c r="C82" s="16" t="s">
        <v>61</v>
      </c>
      <c r="D82" s="33" t="s">
        <v>15</v>
      </c>
      <c r="E82" s="32">
        <v>80</v>
      </c>
      <c r="F82" s="13"/>
      <c r="G82" s="13"/>
      <c r="H82" s="13"/>
      <c r="I82" s="13"/>
      <c r="J82" s="13"/>
      <c r="K82" s="36"/>
      <c r="L82" s="42" t="e">
        <f t="shared" si="10"/>
        <v>#DIV/0!</v>
      </c>
      <c r="M82" s="13"/>
      <c r="N82" s="13"/>
      <c r="O82" s="36" t="e">
        <f t="shared" si="11"/>
        <v>#DIV/0!</v>
      </c>
      <c r="P82" s="36" t="e">
        <f t="shared" si="12"/>
        <v>#DIV/0!</v>
      </c>
      <c r="Q82" s="36" t="e">
        <f t="shared" si="13"/>
        <v>#DIV/0!</v>
      </c>
      <c r="R82" s="36" t="e">
        <f t="shared" si="14"/>
        <v>#DIV/0!</v>
      </c>
      <c r="S82" s="15" t="s">
        <v>255</v>
      </c>
      <c r="T82" s="16" t="s">
        <v>344</v>
      </c>
    </row>
    <row r="83" spans="1:20" s="17" customFormat="1" ht="40.5" customHeight="1">
      <c r="A83" s="21">
        <v>72</v>
      </c>
      <c r="B83" s="16" t="s">
        <v>65</v>
      </c>
      <c r="C83" s="16" t="s">
        <v>62</v>
      </c>
      <c r="D83" s="33" t="s">
        <v>15</v>
      </c>
      <c r="E83" s="32">
        <v>800</v>
      </c>
      <c r="F83" s="13"/>
      <c r="G83" s="13"/>
      <c r="H83" s="13"/>
      <c r="I83" s="13"/>
      <c r="J83" s="13"/>
      <c r="K83" s="36"/>
      <c r="L83" s="42" t="e">
        <f t="shared" si="10"/>
        <v>#DIV/0!</v>
      </c>
      <c r="M83" s="13"/>
      <c r="N83" s="13"/>
      <c r="O83" s="36" t="e">
        <f t="shared" si="11"/>
        <v>#DIV/0!</v>
      </c>
      <c r="P83" s="36" t="e">
        <f t="shared" si="12"/>
        <v>#DIV/0!</v>
      </c>
      <c r="Q83" s="36" t="e">
        <f t="shared" si="13"/>
        <v>#DIV/0!</v>
      </c>
      <c r="R83" s="36" t="e">
        <f t="shared" si="14"/>
        <v>#DIV/0!</v>
      </c>
      <c r="S83" s="15" t="s">
        <v>255</v>
      </c>
      <c r="T83" s="16" t="s">
        <v>345</v>
      </c>
    </row>
    <row r="84" spans="1:20" s="17" customFormat="1" ht="30.95" customHeight="1">
      <c r="A84" s="21">
        <v>73</v>
      </c>
      <c r="B84" s="18" t="s">
        <v>176</v>
      </c>
      <c r="C84" s="18" t="s">
        <v>177</v>
      </c>
      <c r="D84" s="33" t="s">
        <v>1</v>
      </c>
      <c r="E84" s="32">
        <v>12</v>
      </c>
      <c r="F84" s="13"/>
      <c r="G84" s="13"/>
      <c r="H84" s="13"/>
      <c r="I84" s="13"/>
      <c r="J84" s="13"/>
      <c r="K84" s="36"/>
      <c r="L84" s="42" t="e">
        <f t="shared" si="10"/>
        <v>#DIV/0!</v>
      </c>
      <c r="M84" s="13"/>
      <c r="N84" s="13"/>
      <c r="O84" s="36" t="e">
        <f t="shared" si="11"/>
        <v>#DIV/0!</v>
      </c>
      <c r="P84" s="36" t="e">
        <f t="shared" si="12"/>
        <v>#DIV/0!</v>
      </c>
      <c r="Q84" s="36" t="e">
        <f t="shared" si="13"/>
        <v>#DIV/0!</v>
      </c>
      <c r="R84" s="36" t="e">
        <f t="shared" si="14"/>
        <v>#DIV/0!</v>
      </c>
      <c r="S84" s="15" t="s">
        <v>300</v>
      </c>
      <c r="T84" s="16" t="s">
        <v>411</v>
      </c>
    </row>
    <row r="85" spans="1:20" s="17" customFormat="1" ht="33.950000000000003" customHeight="1">
      <c r="A85" s="21">
        <v>74</v>
      </c>
      <c r="B85" s="19" t="s">
        <v>152</v>
      </c>
      <c r="C85" s="19" t="s">
        <v>540</v>
      </c>
      <c r="D85" s="33" t="s">
        <v>1</v>
      </c>
      <c r="E85" s="32">
        <v>10</v>
      </c>
      <c r="F85" s="13"/>
      <c r="G85" s="13"/>
      <c r="H85" s="13"/>
      <c r="I85" s="13"/>
      <c r="J85" s="13"/>
      <c r="K85" s="36"/>
      <c r="L85" s="42" t="e">
        <f t="shared" si="10"/>
        <v>#DIV/0!</v>
      </c>
      <c r="M85" s="13"/>
      <c r="N85" s="13"/>
      <c r="O85" s="36" t="e">
        <f t="shared" si="11"/>
        <v>#DIV/0!</v>
      </c>
      <c r="P85" s="36" t="e">
        <f t="shared" si="12"/>
        <v>#DIV/0!</v>
      </c>
      <c r="Q85" s="36" t="e">
        <f t="shared" si="13"/>
        <v>#DIV/0!</v>
      </c>
      <c r="R85" s="36" t="e">
        <f t="shared" si="14"/>
        <v>#DIV/0!</v>
      </c>
      <c r="S85" s="14" t="s">
        <v>287</v>
      </c>
      <c r="T85" s="19" t="s">
        <v>541</v>
      </c>
    </row>
    <row r="86" spans="1:20" s="17" customFormat="1" ht="30.95" customHeight="1">
      <c r="A86" s="21">
        <v>75</v>
      </c>
      <c r="B86" s="18" t="s">
        <v>152</v>
      </c>
      <c r="C86" s="18" t="s">
        <v>178</v>
      </c>
      <c r="D86" s="33" t="s">
        <v>1</v>
      </c>
      <c r="E86" s="32">
        <v>4</v>
      </c>
      <c r="F86" s="13"/>
      <c r="G86" s="13"/>
      <c r="H86" s="13"/>
      <c r="I86" s="13"/>
      <c r="J86" s="13"/>
      <c r="K86" s="36"/>
      <c r="L86" s="42" t="e">
        <f t="shared" si="10"/>
        <v>#DIV/0!</v>
      </c>
      <c r="M86" s="13"/>
      <c r="N86" s="13"/>
      <c r="O86" s="36" t="e">
        <f t="shared" si="11"/>
        <v>#DIV/0!</v>
      </c>
      <c r="P86" s="36" t="e">
        <f t="shared" si="12"/>
        <v>#DIV/0!</v>
      </c>
      <c r="Q86" s="36" t="e">
        <f t="shared" si="13"/>
        <v>#DIV/0!</v>
      </c>
      <c r="R86" s="36" t="e">
        <f t="shared" si="14"/>
        <v>#DIV/0!</v>
      </c>
      <c r="S86" s="15" t="s">
        <v>287</v>
      </c>
      <c r="T86" s="16" t="s">
        <v>412</v>
      </c>
    </row>
    <row r="87" spans="1:20" s="17" customFormat="1" ht="27" customHeight="1">
      <c r="A87" s="21">
        <v>76</v>
      </c>
      <c r="B87" s="16" t="s">
        <v>66</v>
      </c>
      <c r="C87" s="16" t="s">
        <v>570</v>
      </c>
      <c r="D87" s="33" t="s">
        <v>15</v>
      </c>
      <c r="E87" s="32">
        <v>44</v>
      </c>
      <c r="F87" s="13"/>
      <c r="G87" s="13"/>
      <c r="H87" s="13"/>
      <c r="I87" s="13"/>
      <c r="J87" s="13"/>
      <c r="K87" s="36"/>
      <c r="L87" s="42" t="e">
        <f t="shared" si="10"/>
        <v>#DIV/0!</v>
      </c>
      <c r="M87" s="13"/>
      <c r="N87" s="13"/>
      <c r="O87" s="36" t="e">
        <f t="shared" si="11"/>
        <v>#DIV/0!</v>
      </c>
      <c r="P87" s="36" t="e">
        <f t="shared" si="12"/>
        <v>#DIV/0!</v>
      </c>
      <c r="Q87" s="36" t="e">
        <f t="shared" si="13"/>
        <v>#DIV/0!</v>
      </c>
      <c r="R87" s="36" t="e">
        <f t="shared" si="14"/>
        <v>#DIV/0!</v>
      </c>
      <c r="S87" s="15" t="s">
        <v>256</v>
      </c>
      <c r="T87" s="16" t="s">
        <v>346</v>
      </c>
    </row>
    <row r="88" spans="1:20" s="17" customFormat="1" ht="30" customHeight="1">
      <c r="A88" s="21">
        <v>77</v>
      </c>
      <c r="B88" s="18" t="s">
        <v>191</v>
      </c>
      <c r="C88" s="18" t="s">
        <v>180</v>
      </c>
      <c r="D88" s="33" t="s">
        <v>1</v>
      </c>
      <c r="E88" s="32">
        <v>36</v>
      </c>
      <c r="F88" s="13"/>
      <c r="G88" s="13"/>
      <c r="H88" s="13"/>
      <c r="I88" s="13"/>
      <c r="J88" s="13"/>
      <c r="K88" s="36"/>
      <c r="L88" s="42" t="e">
        <f t="shared" si="10"/>
        <v>#DIV/0!</v>
      </c>
      <c r="M88" s="13"/>
      <c r="N88" s="13"/>
      <c r="O88" s="36" t="e">
        <f t="shared" si="11"/>
        <v>#DIV/0!</v>
      </c>
      <c r="P88" s="36" t="e">
        <f t="shared" si="12"/>
        <v>#DIV/0!</v>
      </c>
      <c r="Q88" s="36" t="e">
        <f t="shared" si="13"/>
        <v>#DIV/0!</v>
      </c>
      <c r="R88" s="36" t="e">
        <f t="shared" si="14"/>
        <v>#DIV/0!</v>
      </c>
      <c r="S88" s="15" t="s">
        <v>301</v>
      </c>
      <c r="T88" s="16" t="s">
        <v>413</v>
      </c>
    </row>
    <row r="89" spans="1:20" s="17" customFormat="1" ht="27" customHeight="1">
      <c r="A89" s="21">
        <v>78</v>
      </c>
      <c r="B89" s="16" t="s">
        <v>67</v>
      </c>
      <c r="C89" s="16" t="s">
        <v>68</v>
      </c>
      <c r="D89" s="33" t="s">
        <v>15</v>
      </c>
      <c r="E89" s="32">
        <v>200</v>
      </c>
      <c r="F89" s="13"/>
      <c r="G89" s="13"/>
      <c r="H89" s="13"/>
      <c r="I89" s="13"/>
      <c r="J89" s="13"/>
      <c r="K89" s="36"/>
      <c r="L89" s="42" t="e">
        <f t="shared" si="10"/>
        <v>#DIV/0!</v>
      </c>
      <c r="M89" s="13"/>
      <c r="N89" s="13"/>
      <c r="O89" s="36" t="e">
        <f t="shared" si="11"/>
        <v>#DIV/0!</v>
      </c>
      <c r="P89" s="36" t="e">
        <f t="shared" si="12"/>
        <v>#DIV/0!</v>
      </c>
      <c r="Q89" s="36" t="e">
        <f t="shared" si="13"/>
        <v>#DIV/0!</v>
      </c>
      <c r="R89" s="36" t="e">
        <f t="shared" si="14"/>
        <v>#DIV/0!</v>
      </c>
      <c r="S89" s="15" t="s">
        <v>257</v>
      </c>
      <c r="T89" s="16" t="s">
        <v>347</v>
      </c>
    </row>
    <row r="90" spans="1:20" s="17" customFormat="1" ht="30" customHeight="1">
      <c r="A90" s="21">
        <v>79</v>
      </c>
      <c r="B90" s="16" t="s">
        <v>69</v>
      </c>
      <c r="C90" s="16" t="s">
        <v>70</v>
      </c>
      <c r="D90" s="33" t="s">
        <v>15</v>
      </c>
      <c r="E90" s="32">
        <v>7840</v>
      </c>
      <c r="F90" s="13"/>
      <c r="G90" s="13"/>
      <c r="H90" s="13"/>
      <c r="I90" s="13"/>
      <c r="J90" s="13"/>
      <c r="K90" s="36"/>
      <c r="L90" s="42" t="e">
        <f t="shared" si="10"/>
        <v>#DIV/0!</v>
      </c>
      <c r="M90" s="13"/>
      <c r="N90" s="13"/>
      <c r="O90" s="36" t="e">
        <f t="shared" si="11"/>
        <v>#DIV/0!</v>
      </c>
      <c r="P90" s="36" t="e">
        <f t="shared" si="12"/>
        <v>#DIV/0!</v>
      </c>
      <c r="Q90" s="36" t="e">
        <f t="shared" si="13"/>
        <v>#DIV/0!</v>
      </c>
      <c r="R90" s="36" t="e">
        <f t="shared" si="14"/>
        <v>#DIV/0!</v>
      </c>
      <c r="S90" s="15" t="s">
        <v>258</v>
      </c>
      <c r="T90" s="16" t="s">
        <v>348</v>
      </c>
    </row>
    <row r="91" spans="1:20" s="17" customFormat="1" ht="27.95" customHeight="1">
      <c r="A91" s="21">
        <v>80</v>
      </c>
      <c r="B91" s="16" t="s">
        <v>71</v>
      </c>
      <c r="C91" s="16" t="s">
        <v>72</v>
      </c>
      <c r="D91" s="33" t="s">
        <v>1</v>
      </c>
      <c r="E91" s="32">
        <v>44</v>
      </c>
      <c r="F91" s="13"/>
      <c r="G91" s="13"/>
      <c r="H91" s="13"/>
      <c r="I91" s="13"/>
      <c r="J91" s="13"/>
      <c r="K91" s="36"/>
      <c r="L91" s="42" t="e">
        <f t="shared" si="10"/>
        <v>#DIV/0!</v>
      </c>
      <c r="M91" s="13"/>
      <c r="N91" s="13"/>
      <c r="O91" s="36" t="e">
        <f t="shared" si="11"/>
        <v>#DIV/0!</v>
      </c>
      <c r="P91" s="36" t="e">
        <f t="shared" si="12"/>
        <v>#DIV/0!</v>
      </c>
      <c r="Q91" s="36" t="e">
        <f t="shared" si="13"/>
        <v>#DIV/0!</v>
      </c>
      <c r="R91" s="36" t="e">
        <f t="shared" si="14"/>
        <v>#DIV/0!</v>
      </c>
      <c r="S91" s="15"/>
      <c r="T91" s="16" t="s">
        <v>349</v>
      </c>
    </row>
    <row r="92" spans="1:20" s="17" customFormat="1">
      <c r="A92" s="21">
        <v>81</v>
      </c>
      <c r="B92" s="16" t="s">
        <v>73</v>
      </c>
      <c r="C92" s="16" t="s">
        <v>74</v>
      </c>
      <c r="D92" s="33" t="s">
        <v>15</v>
      </c>
      <c r="E92" s="32">
        <v>60</v>
      </c>
      <c r="F92" s="13"/>
      <c r="G92" s="13"/>
      <c r="H92" s="13"/>
      <c r="I92" s="13"/>
      <c r="J92" s="13"/>
      <c r="K92" s="36"/>
      <c r="L92" s="42" t="e">
        <f t="shared" si="10"/>
        <v>#DIV/0!</v>
      </c>
      <c r="M92" s="13"/>
      <c r="N92" s="13"/>
      <c r="O92" s="36" t="e">
        <f t="shared" si="11"/>
        <v>#DIV/0!</v>
      </c>
      <c r="P92" s="36" t="e">
        <f t="shared" si="12"/>
        <v>#DIV/0!</v>
      </c>
      <c r="Q92" s="36" t="e">
        <f t="shared" si="13"/>
        <v>#DIV/0!</v>
      </c>
      <c r="R92" s="36" t="e">
        <f t="shared" si="14"/>
        <v>#DIV/0!</v>
      </c>
      <c r="S92" s="15" t="s">
        <v>259</v>
      </c>
      <c r="T92" s="16" t="s">
        <v>350</v>
      </c>
    </row>
    <row r="93" spans="1:20" s="17" customFormat="1">
      <c r="A93" s="21">
        <v>82</v>
      </c>
      <c r="B93" s="16" t="s">
        <v>75</v>
      </c>
      <c r="C93" s="16" t="s">
        <v>76</v>
      </c>
      <c r="D93" s="33" t="s">
        <v>15</v>
      </c>
      <c r="E93" s="32">
        <v>20</v>
      </c>
      <c r="F93" s="13"/>
      <c r="G93" s="13"/>
      <c r="H93" s="13"/>
      <c r="I93" s="13"/>
      <c r="J93" s="13"/>
      <c r="K93" s="36"/>
      <c r="L93" s="42" t="e">
        <f t="shared" si="10"/>
        <v>#DIV/0!</v>
      </c>
      <c r="M93" s="13"/>
      <c r="N93" s="13"/>
      <c r="O93" s="36" t="e">
        <f t="shared" si="11"/>
        <v>#DIV/0!</v>
      </c>
      <c r="P93" s="36" t="e">
        <f t="shared" si="12"/>
        <v>#DIV/0!</v>
      </c>
      <c r="Q93" s="36" t="e">
        <f t="shared" si="13"/>
        <v>#DIV/0!</v>
      </c>
      <c r="R93" s="36" t="e">
        <f t="shared" si="14"/>
        <v>#DIV/0!</v>
      </c>
      <c r="S93" s="15" t="s">
        <v>260</v>
      </c>
      <c r="T93" s="16" t="s">
        <v>351</v>
      </c>
    </row>
    <row r="94" spans="1:20" s="17" customFormat="1" ht="25.5">
      <c r="A94" s="21">
        <v>83</v>
      </c>
      <c r="B94" s="18" t="s">
        <v>192</v>
      </c>
      <c r="C94" s="18" t="s">
        <v>181</v>
      </c>
      <c r="D94" s="33" t="s">
        <v>1</v>
      </c>
      <c r="E94" s="32">
        <v>16</v>
      </c>
      <c r="F94" s="13"/>
      <c r="G94" s="13"/>
      <c r="H94" s="13"/>
      <c r="I94" s="13"/>
      <c r="J94" s="13"/>
      <c r="K94" s="36"/>
      <c r="L94" s="42" t="e">
        <f t="shared" si="10"/>
        <v>#DIV/0!</v>
      </c>
      <c r="M94" s="13"/>
      <c r="N94" s="13"/>
      <c r="O94" s="36" t="e">
        <f t="shared" si="11"/>
        <v>#DIV/0!</v>
      </c>
      <c r="P94" s="36" t="e">
        <f t="shared" si="12"/>
        <v>#DIV/0!</v>
      </c>
      <c r="Q94" s="36" t="e">
        <f t="shared" si="13"/>
        <v>#DIV/0!</v>
      </c>
      <c r="R94" s="36" t="e">
        <f t="shared" si="14"/>
        <v>#DIV/0!</v>
      </c>
      <c r="S94" s="15" t="s">
        <v>302</v>
      </c>
      <c r="T94" s="16" t="s">
        <v>414</v>
      </c>
    </row>
    <row r="95" spans="1:20" s="17" customFormat="1" ht="45.95" customHeight="1">
      <c r="A95" s="21">
        <v>84</v>
      </c>
      <c r="B95" s="18" t="s">
        <v>583</v>
      </c>
      <c r="C95" s="18" t="s">
        <v>182</v>
      </c>
      <c r="D95" s="33" t="s">
        <v>1</v>
      </c>
      <c r="E95" s="32">
        <v>10</v>
      </c>
      <c r="F95" s="13"/>
      <c r="G95" s="13"/>
      <c r="H95" s="13"/>
      <c r="I95" s="13"/>
      <c r="J95" s="13"/>
      <c r="K95" s="36"/>
      <c r="L95" s="42" t="e">
        <f t="shared" si="10"/>
        <v>#DIV/0!</v>
      </c>
      <c r="M95" s="13"/>
      <c r="N95" s="13"/>
      <c r="O95" s="36" t="e">
        <f t="shared" si="11"/>
        <v>#DIV/0!</v>
      </c>
      <c r="P95" s="36" t="e">
        <f t="shared" si="12"/>
        <v>#DIV/0!</v>
      </c>
      <c r="Q95" s="36" t="e">
        <f t="shared" si="13"/>
        <v>#DIV/0!</v>
      </c>
      <c r="R95" s="36" t="e">
        <f t="shared" si="14"/>
        <v>#DIV/0!</v>
      </c>
      <c r="S95" s="15" t="s">
        <v>303</v>
      </c>
      <c r="T95" s="16" t="s">
        <v>415</v>
      </c>
    </row>
    <row r="96" spans="1:20" s="17" customFormat="1" ht="25.5">
      <c r="A96" s="21">
        <v>85</v>
      </c>
      <c r="B96" s="18" t="s">
        <v>193</v>
      </c>
      <c r="C96" s="18" t="s">
        <v>194</v>
      </c>
      <c r="D96" s="33" t="s">
        <v>1</v>
      </c>
      <c r="E96" s="32">
        <v>48</v>
      </c>
      <c r="F96" s="13"/>
      <c r="G96" s="13"/>
      <c r="H96" s="13"/>
      <c r="I96" s="13"/>
      <c r="J96" s="13"/>
      <c r="K96" s="36"/>
      <c r="L96" s="42" t="e">
        <f t="shared" si="10"/>
        <v>#DIV/0!</v>
      </c>
      <c r="M96" s="13"/>
      <c r="N96" s="13"/>
      <c r="O96" s="36" t="e">
        <f t="shared" si="11"/>
        <v>#DIV/0!</v>
      </c>
      <c r="P96" s="36" t="e">
        <f t="shared" si="12"/>
        <v>#DIV/0!</v>
      </c>
      <c r="Q96" s="36" t="e">
        <f t="shared" si="13"/>
        <v>#DIV/0!</v>
      </c>
      <c r="R96" s="36" t="e">
        <f t="shared" si="14"/>
        <v>#DIV/0!</v>
      </c>
      <c r="S96" s="15" t="s">
        <v>304</v>
      </c>
      <c r="T96" s="16" t="s">
        <v>416</v>
      </c>
    </row>
    <row r="97" spans="1:20" s="17" customFormat="1" ht="25.5">
      <c r="A97" s="21">
        <v>86</v>
      </c>
      <c r="B97" s="18" t="s">
        <v>195</v>
      </c>
      <c r="C97" s="18" t="s">
        <v>196</v>
      </c>
      <c r="D97" s="33" t="s">
        <v>1</v>
      </c>
      <c r="E97" s="32">
        <v>16</v>
      </c>
      <c r="F97" s="13"/>
      <c r="G97" s="13"/>
      <c r="H97" s="13"/>
      <c r="I97" s="13"/>
      <c r="J97" s="13"/>
      <c r="K97" s="36"/>
      <c r="L97" s="42" t="e">
        <f t="shared" si="10"/>
        <v>#DIV/0!</v>
      </c>
      <c r="M97" s="13"/>
      <c r="N97" s="13"/>
      <c r="O97" s="36" t="e">
        <f t="shared" si="11"/>
        <v>#DIV/0!</v>
      </c>
      <c r="P97" s="36" t="e">
        <f t="shared" si="12"/>
        <v>#DIV/0!</v>
      </c>
      <c r="Q97" s="36" t="e">
        <f t="shared" si="13"/>
        <v>#DIV/0!</v>
      </c>
      <c r="R97" s="36" t="e">
        <f t="shared" si="14"/>
        <v>#DIV/0!</v>
      </c>
      <c r="S97" s="15" t="s">
        <v>305</v>
      </c>
      <c r="T97" s="16" t="s">
        <v>417</v>
      </c>
    </row>
    <row r="98" spans="1:20" s="17" customFormat="1">
      <c r="A98" s="21">
        <v>87</v>
      </c>
      <c r="B98" s="18" t="s">
        <v>106</v>
      </c>
      <c r="C98" s="18" t="s">
        <v>183</v>
      </c>
      <c r="D98" s="33" t="s">
        <v>1</v>
      </c>
      <c r="E98" s="32">
        <v>28</v>
      </c>
      <c r="F98" s="13"/>
      <c r="G98" s="13"/>
      <c r="H98" s="13"/>
      <c r="I98" s="13"/>
      <c r="J98" s="13"/>
      <c r="K98" s="36"/>
      <c r="L98" s="42" t="e">
        <f t="shared" si="10"/>
        <v>#DIV/0!</v>
      </c>
      <c r="M98" s="13"/>
      <c r="N98" s="13"/>
      <c r="O98" s="36" t="e">
        <f t="shared" si="11"/>
        <v>#DIV/0!</v>
      </c>
      <c r="P98" s="36" t="e">
        <f t="shared" si="12"/>
        <v>#DIV/0!</v>
      </c>
      <c r="Q98" s="36" t="e">
        <f t="shared" si="13"/>
        <v>#DIV/0!</v>
      </c>
      <c r="R98" s="36" t="e">
        <f t="shared" si="14"/>
        <v>#DIV/0!</v>
      </c>
      <c r="S98" s="15" t="s">
        <v>244</v>
      </c>
      <c r="T98" s="16" t="s">
        <v>419</v>
      </c>
    </row>
    <row r="99" spans="1:20" s="17" customFormat="1" ht="53.1" customHeight="1">
      <c r="A99" s="21">
        <v>88</v>
      </c>
      <c r="B99" s="18" t="s">
        <v>106</v>
      </c>
      <c r="C99" s="18" t="s">
        <v>184</v>
      </c>
      <c r="D99" s="33" t="s">
        <v>1</v>
      </c>
      <c r="E99" s="32">
        <v>4</v>
      </c>
      <c r="F99" s="13"/>
      <c r="G99" s="13"/>
      <c r="H99" s="13"/>
      <c r="I99" s="13"/>
      <c r="J99" s="13"/>
      <c r="K99" s="36"/>
      <c r="L99" s="42" t="e">
        <f t="shared" si="10"/>
        <v>#DIV/0!</v>
      </c>
      <c r="M99" s="13"/>
      <c r="N99" s="13"/>
      <c r="O99" s="36" t="e">
        <f t="shared" si="11"/>
        <v>#DIV/0!</v>
      </c>
      <c r="P99" s="36" t="e">
        <f t="shared" si="12"/>
        <v>#DIV/0!</v>
      </c>
      <c r="Q99" s="36" t="e">
        <f t="shared" si="13"/>
        <v>#DIV/0!</v>
      </c>
      <c r="R99" s="36" t="e">
        <f t="shared" si="14"/>
        <v>#DIV/0!</v>
      </c>
      <c r="S99" s="15" t="s">
        <v>244</v>
      </c>
      <c r="T99" s="16" t="s">
        <v>420</v>
      </c>
    </row>
    <row r="100" spans="1:20" s="17" customFormat="1" ht="53.1" customHeight="1">
      <c r="A100" s="21">
        <v>89</v>
      </c>
      <c r="B100" s="18" t="s">
        <v>106</v>
      </c>
      <c r="C100" s="18" t="s">
        <v>185</v>
      </c>
      <c r="D100" s="33" t="s">
        <v>1</v>
      </c>
      <c r="E100" s="32">
        <v>8</v>
      </c>
      <c r="F100" s="13"/>
      <c r="G100" s="13"/>
      <c r="H100" s="13"/>
      <c r="I100" s="13"/>
      <c r="J100" s="13"/>
      <c r="K100" s="36"/>
      <c r="L100" s="42" t="e">
        <f t="shared" si="10"/>
        <v>#DIV/0!</v>
      </c>
      <c r="M100" s="13"/>
      <c r="N100" s="13"/>
      <c r="O100" s="36" t="e">
        <f t="shared" si="11"/>
        <v>#DIV/0!</v>
      </c>
      <c r="P100" s="36" t="e">
        <f t="shared" si="12"/>
        <v>#DIV/0!</v>
      </c>
      <c r="Q100" s="36" t="e">
        <f t="shared" si="13"/>
        <v>#DIV/0!</v>
      </c>
      <c r="R100" s="36" t="e">
        <f t="shared" si="14"/>
        <v>#DIV/0!</v>
      </c>
      <c r="S100" s="15" t="s">
        <v>244</v>
      </c>
      <c r="T100" s="16" t="s">
        <v>421</v>
      </c>
    </row>
    <row r="101" spans="1:20" s="17" customFormat="1">
      <c r="A101" s="21">
        <v>90</v>
      </c>
      <c r="B101" s="18" t="s">
        <v>136</v>
      </c>
      <c r="C101" s="18" t="s">
        <v>186</v>
      </c>
      <c r="D101" s="33" t="s">
        <v>1</v>
      </c>
      <c r="E101" s="32">
        <v>4</v>
      </c>
      <c r="F101" s="13"/>
      <c r="G101" s="13"/>
      <c r="H101" s="13"/>
      <c r="I101" s="13"/>
      <c r="J101" s="13"/>
      <c r="K101" s="36"/>
      <c r="L101" s="42" t="e">
        <f t="shared" si="10"/>
        <v>#DIV/0!</v>
      </c>
      <c r="M101" s="13"/>
      <c r="N101" s="13"/>
      <c r="O101" s="36" t="e">
        <f t="shared" si="11"/>
        <v>#DIV/0!</v>
      </c>
      <c r="P101" s="36" t="e">
        <f t="shared" si="12"/>
        <v>#DIV/0!</v>
      </c>
      <c r="Q101" s="36" t="e">
        <f t="shared" si="13"/>
        <v>#DIV/0!</v>
      </c>
      <c r="R101" s="36" t="e">
        <f t="shared" si="14"/>
        <v>#DIV/0!</v>
      </c>
      <c r="S101" s="15" t="s">
        <v>282</v>
      </c>
      <c r="T101" s="16" t="s">
        <v>422</v>
      </c>
    </row>
    <row r="102" spans="1:20" s="17" customFormat="1" ht="25.5">
      <c r="A102" s="21">
        <v>91</v>
      </c>
      <c r="B102" s="18" t="s">
        <v>197</v>
      </c>
      <c r="C102" s="18" t="s">
        <v>198</v>
      </c>
      <c r="D102" s="33" t="s">
        <v>1</v>
      </c>
      <c r="E102" s="32">
        <v>44</v>
      </c>
      <c r="F102" s="13"/>
      <c r="G102" s="13"/>
      <c r="H102" s="13"/>
      <c r="I102" s="13"/>
      <c r="J102" s="13"/>
      <c r="K102" s="36"/>
      <c r="L102" s="42" t="e">
        <f t="shared" si="10"/>
        <v>#DIV/0!</v>
      </c>
      <c r="M102" s="13"/>
      <c r="N102" s="13"/>
      <c r="O102" s="36" t="e">
        <f t="shared" si="11"/>
        <v>#DIV/0!</v>
      </c>
      <c r="P102" s="36" t="e">
        <f t="shared" si="12"/>
        <v>#DIV/0!</v>
      </c>
      <c r="Q102" s="36" t="e">
        <f t="shared" si="13"/>
        <v>#DIV/0!</v>
      </c>
      <c r="R102" s="36" t="e">
        <f t="shared" si="14"/>
        <v>#DIV/0!</v>
      </c>
      <c r="S102" s="15" t="s">
        <v>306</v>
      </c>
      <c r="T102" s="16" t="s">
        <v>418</v>
      </c>
    </row>
    <row r="103" spans="1:20" s="17" customFormat="1" ht="27.95" customHeight="1">
      <c r="A103" s="21">
        <v>92</v>
      </c>
      <c r="B103" s="16" t="s">
        <v>57</v>
      </c>
      <c r="C103" s="16" t="s">
        <v>77</v>
      </c>
      <c r="D103" s="33" t="s">
        <v>15</v>
      </c>
      <c r="E103" s="32">
        <v>100</v>
      </c>
      <c r="F103" s="13"/>
      <c r="G103" s="13"/>
      <c r="H103" s="13"/>
      <c r="I103" s="13"/>
      <c r="J103" s="13"/>
      <c r="K103" s="36"/>
      <c r="L103" s="42" t="e">
        <f t="shared" si="10"/>
        <v>#DIV/0!</v>
      </c>
      <c r="M103" s="13"/>
      <c r="N103" s="13"/>
      <c r="O103" s="36" t="e">
        <f t="shared" si="11"/>
        <v>#DIV/0!</v>
      </c>
      <c r="P103" s="36" t="e">
        <f t="shared" si="12"/>
        <v>#DIV/0!</v>
      </c>
      <c r="Q103" s="36" t="e">
        <f t="shared" si="13"/>
        <v>#DIV/0!</v>
      </c>
      <c r="R103" s="36" t="e">
        <f t="shared" si="14"/>
        <v>#DIV/0!</v>
      </c>
      <c r="S103" s="15" t="s">
        <v>232</v>
      </c>
      <c r="T103" s="16" t="s">
        <v>352</v>
      </c>
    </row>
    <row r="104" spans="1:20" s="17" customFormat="1" ht="37.5" customHeight="1">
      <c r="A104" s="21">
        <v>93</v>
      </c>
      <c r="B104" s="19" t="s">
        <v>521</v>
      </c>
      <c r="C104" s="19" t="s">
        <v>522</v>
      </c>
      <c r="D104" s="33" t="s">
        <v>1</v>
      </c>
      <c r="E104" s="32">
        <v>10</v>
      </c>
      <c r="F104" s="13"/>
      <c r="G104" s="13"/>
      <c r="H104" s="13"/>
      <c r="I104" s="13"/>
      <c r="J104" s="13"/>
      <c r="K104" s="36"/>
      <c r="L104" s="42" t="e">
        <f t="shared" si="10"/>
        <v>#DIV/0!</v>
      </c>
      <c r="M104" s="13"/>
      <c r="N104" s="13"/>
      <c r="O104" s="36" t="e">
        <f t="shared" si="11"/>
        <v>#DIV/0!</v>
      </c>
      <c r="P104" s="36" t="e">
        <f t="shared" si="12"/>
        <v>#DIV/0!</v>
      </c>
      <c r="Q104" s="36" t="e">
        <f t="shared" si="13"/>
        <v>#DIV/0!</v>
      </c>
      <c r="R104" s="36" t="e">
        <f t="shared" si="14"/>
        <v>#DIV/0!</v>
      </c>
      <c r="S104" s="14" t="s">
        <v>523</v>
      </c>
      <c r="T104" s="19" t="s">
        <v>528</v>
      </c>
    </row>
    <row r="105" spans="1:20" s="17" customFormat="1" ht="31.5" customHeight="1">
      <c r="A105" s="21">
        <v>94</v>
      </c>
      <c r="B105" s="16" t="s">
        <v>78</v>
      </c>
      <c r="C105" s="16" t="s">
        <v>79</v>
      </c>
      <c r="D105" s="33" t="s">
        <v>15</v>
      </c>
      <c r="E105" s="32">
        <v>2420</v>
      </c>
      <c r="F105" s="13"/>
      <c r="G105" s="13"/>
      <c r="H105" s="13"/>
      <c r="I105" s="13"/>
      <c r="J105" s="13"/>
      <c r="K105" s="36"/>
      <c r="L105" s="42" t="e">
        <f t="shared" si="10"/>
        <v>#DIV/0!</v>
      </c>
      <c r="M105" s="13"/>
      <c r="N105" s="13"/>
      <c r="O105" s="36" t="e">
        <f t="shared" si="11"/>
        <v>#DIV/0!</v>
      </c>
      <c r="P105" s="36" t="e">
        <f t="shared" si="12"/>
        <v>#DIV/0!</v>
      </c>
      <c r="Q105" s="36" t="e">
        <f t="shared" si="13"/>
        <v>#DIV/0!</v>
      </c>
      <c r="R105" s="36" t="e">
        <f t="shared" si="14"/>
        <v>#DIV/0!</v>
      </c>
      <c r="S105" s="15" t="s">
        <v>261</v>
      </c>
      <c r="T105" s="16" t="s">
        <v>353</v>
      </c>
    </row>
    <row r="106" spans="1:20" s="17" customFormat="1" ht="36" customHeight="1">
      <c r="A106" s="21">
        <v>95</v>
      </c>
      <c r="B106" s="16" t="s">
        <v>80</v>
      </c>
      <c r="C106" s="16" t="s">
        <v>81</v>
      </c>
      <c r="D106" s="33" t="s">
        <v>15</v>
      </c>
      <c r="E106" s="32">
        <v>5920</v>
      </c>
      <c r="F106" s="13"/>
      <c r="G106" s="13"/>
      <c r="H106" s="13"/>
      <c r="I106" s="13"/>
      <c r="J106" s="13"/>
      <c r="K106" s="36"/>
      <c r="L106" s="42" t="e">
        <f t="shared" si="10"/>
        <v>#DIV/0!</v>
      </c>
      <c r="M106" s="13"/>
      <c r="N106" s="13"/>
      <c r="O106" s="36" t="e">
        <f t="shared" si="11"/>
        <v>#DIV/0!</v>
      </c>
      <c r="P106" s="36" t="e">
        <f t="shared" si="12"/>
        <v>#DIV/0!</v>
      </c>
      <c r="Q106" s="36" t="e">
        <f t="shared" si="13"/>
        <v>#DIV/0!</v>
      </c>
      <c r="R106" s="36" t="e">
        <f t="shared" si="14"/>
        <v>#DIV/0!</v>
      </c>
      <c r="S106" s="15" t="s">
        <v>262</v>
      </c>
      <c r="T106" s="16" t="s">
        <v>354</v>
      </c>
    </row>
    <row r="107" spans="1:20" s="17" customFormat="1" ht="29.1" customHeight="1">
      <c r="A107" s="21">
        <v>96</v>
      </c>
      <c r="B107" s="16" t="s">
        <v>80</v>
      </c>
      <c r="C107" s="16" t="s">
        <v>82</v>
      </c>
      <c r="D107" s="33" t="s">
        <v>15</v>
      </c>
      <c r="E107" s="32">
        <v>160</v>
      </c>
      <c r="F107" s="13"/>
      <c r="G107" s="13"/>
      <c r="H107" s="13"/>
      <c r="I107" s="13"/>
      <c r="J107" s="13"/>
      <c r="K107" s="36"/>
      <c r="L107" s="42" t="e">
        <f t="shared" si="10"/>
        <v>#DIV/0!</v>
      </c>
      <c r="M107" s="13"/>
      <c r="N107" s="13"/>
      <c r="O107" s="36" t="e">
        <f t="shared" si="11"/>
        <v>#DIV/0!</v>
      </c>
      <c r="P107" s="36" t="e">
        <f t="shared" si="12"/>
        <v>#DIV/0!</v>
      </c>
      <c r="Q107" s="36" t="e">
        <f t="shared" si="13"/>
        <v>#DIV/0!</v>
      </c>
      <c r="R107" s="36" t="e">
        <f t="shared" si="14"/>
        <v>#DIV/0!</v>
      </c>
      <c r="S107" s="15" t="s">
        <v>262</v>
      </c>
      <c r="T107" s="16" t="s">
        <v>355</v>
      </c>
    </row>
    <row r="108" spans="1:20" s="17" customFormat="1" ht="30" customHeight="1">
      <c r="A108" s="21">
        <v>97</v>
      </c>
      <c r="B108" s="16" t="s">
        <v>80</v>
      </c>
      <c r="C108" s="16" t="s">
        <v>83</v>
      </c>
      <c r="D108" s="33" t="s">
        <v>15</v>
      </c>
      <c r="E108" s="32">
        <v>5280</v>
      </c>
      <c r="F108" s="13"/>
      <c r="G108" s="13"/>
      <c r="H108" s="13"/>
      <c r="I108" s="13"/>
      <c r="J108" s="13"/>
      <c r="K108" s="36"/>
      <c r="L108" s="42" t="e">
        <f t="shared" ref="L108:L139" si="15">K108/J108</f>
        <v>#DIV/0!</v>
      </c>
      <c r="M108" s="13"/>
      <c r="N108" s="13"/>
      <c r="O108" s="36" t="e">
        <f t="shared" ref="O108:O139" si="16">L108*(100-M108)/100</f>
        <v>#DIV/0!</v>
      </c>
      <c r="P108" s="36" t="e">
        <f t="shared" ref="P108:P139" si="17">L108*(100-M108)/100*(100+N108)/100</f>
        <v>#DIV/0!</v>
      </c>
      <c r="Q108" s="36" t="e">
        <f t="shared" ref="Q108:Q139" si="18">O108*E108</f>
        <v>#DIV/0!</v>
      </c>
      <c r="R108" s="36" t="e">
        <f t="shared" ref="R108:R139" si="19">P108*E108</f>
        <v>#DIV/0!</v>
      </c>
      <c r="S108" s="15" t="s">
        <v>262</v>
      </c>
      <c r="T108" s="16" t="s">
        <v>356</v>
      </c>
    </row>
    <row r="109" spans="1:20" s="17" customFormat="1" ht="32.1" customHeight="1">
      <c r="A109" s="21">
        <v>98</v>
      </c>
      <c r="B109" s="16" t="s">
        <v>80</v>
      </c>
      <c r="C109" s="16" t="s">
        <v>84</v>
      </c>
      <c r="D109" s="33" t="s">
        <v>15</v>
      </c>
      <c r="E109" s="32">
        <v>1920</v>
      </c>
      <c r="F109" s="13"/>
      <c r="G109" s="13"/>
      <c r="H109" s="13"/>
      <c r="I109" s="13"/>
      <c r="J109" s="13"/>
      <c r="K109" s="36"/>
      <c r="L109" s="42" t="e">
        <f t="shared" si="15"/>
        <v>#DIV/0!</v>
      </c>
      <c r="M109" s="13"/>
      <c r="N109" s="13"/>
      <c r="O109" s="36" t="e">
        <f t="shared" si="16"/>
        <v>#DIV/0!</v>
      </c>
      <c r="P109" s="36" t="e">
        <f t="shared" si="17"/>
        <v>#DIV/0!</v>
      </c>
      <c r="Q109" s="36" t="e">
        <f t="shared" si="18"/>
        <v>#DIV/0!</v>
      </c>
      <c r="R109" s="36" t="e">
        <f t="shared" si="19"/>
        <v>#DIV/0!</v>
      </c>
      <c r="S109" s="15" t="s">
        <v>262</v>
      </c>
      <c r="T109" s="16" t="s">
        <v>357</v>
      </c>
    </row>
    <row r="110" spans="1:20" s="17" customFormat="1" ht="24" customHeight="1">
      <c r="A110" s="21">
        <v>99</v>
      </c>
      <c r="B110" s="16" t="s">
        <v>80</v>
      </c>
      <c r="C110" s="16" t="s">
        <v>58</v>
      </c>
      <c r="D110" s="33" t="s">
        <v>15</v>
      </c>
      <c r="E110" s="32">
        <v>2640</v>
      </c>
      <c r="F110" s="13"/>
      <c r="G110" s="13"/>
      <c r="H110" s="13"/>
      <c r="I110" s="13"/>
      <c r="J110" s="13"/>
      <c r="K110" s="36"/>
      <c r="L110" s="42" t="e">
        <f t="shared" si="15"/>
        <v>#DIV/0!</v>
      </c>
      <c r="M110" s="13"/>
      <c r="N110" s="13"/>
      <c r="O110" s="36" t="e">
        <f t="shared" si="16"/>
        <v>#DIV/0!</v>
      </c>
      <c r="P110" s="36" t="e">
        <f t="shared" si="17"/>
        <v>#DIV/0!</v>
      </c>
      <c r="Q110" s="36" t="e">
        <f t="shared" si="18"/>
        <v>#DIV/0!</v>
      </c>
      <c r="R110" s="36" t="e">
        <f t="shared" si="19"/>
        <v>#DIV/0!</v>
      </c>
      <c r="S110" s="15" t="s">
        <v>262</v>
      </c>
      <c r="T110" s="16" t="s">
        <v>358</v>
      </c>
    </row>
    <row r="111" spans="1:20" s="17" customFormat="1" ht="30.95" customHeight="1">
      <c r="A111" s="21">
        <v>100</v>
      </c>
      <c r="B111" s="16" t="s">
        <v>85</v>
      </c>
      <c r="C111" s="16" t="s">
        <v>59</v>
      </c>
      <c r="D111" s="33" t="s">
        <v>15</v>
      </c>
      <c r="E111" s="32">
        <v>240</v>
      </c>
      <c r="F111" s="13"/>
      <c r="G111" s="13"/>
      <c r="H111" s="13"/>
      <c r="I111" s="13"/>
      <c r="J111" s="13"/>
      <c r="K111" s="36"/>
      <c r="L111" s="42" t="e">
        <f t="shared" si="15"/>
        <v>#DIV/0!</v>
      </c>
      <c r="M111" s="13"/>
      <c r="N111" s="13"/>
      <c r="O111" s="36" t="e">
        <f t="shared" si="16"/>
        <v>#DIV/0!</v>
      </c>
      <c r="P111" s="36" t="e">
        <f t="shared" si="17"/>
        <v>#DIV/0!</v>
      </c>
      <c r="Q111" s="36" t="e">
        <f t="shared" si="18"/>
        <v>#DIV/0!</v>
      </c>
      <c r="R111" s="36" t="e">
        <f t="shared" si="19"/>
        <v>#DIV/0!</v>
      </c>
      <c r="S111" s="15" t="s">
        <v>263</v>
      </c>
      <c r="T111" s="16" t="s">
        <v>359</v>
      </c>
    </row>
    <row r="112" spans="1:20" s="17" customFormat="1" ht="30.95" customHeight="1">
      <c r="A112" s="21">
        <v>101</v>
      </c>
      <c r="B112" s="18" t="s">
        <v>199</v>
      </c>
      <c r="C112" s="18" t="s">
        <v>200</v>
      </c>
      <c r="D112" s="33" t="s">
        <v>1</v>
      </c>
      <c r="E112" s="32">
        <v>40</v>
      </c>
      <c r="F112" s="13"/>
      <c r="G112" s="13"/>
      <c r="H112" s="13"/>
      <c r="I112" s="13"/>
      <c r="J112" s="13"/>
      <c r="K112" s="36"/>
      <c r="L112" s="42" t="e">
        <f t="shared" si="15"/>
        <v>#DIV/0!</v>
      </c>
      <c r="M112" s="13"/>
      <c r="N112" s="13"/>
      <c r="O112" s="36" t="e">
        <f t="shared" si="16"/>
        <v>#DIV/0!</v>
      </c>
      <c r="P112" s="36" t="e">
        <f t="shared" si="17"/>
        <v>#DIV/0!</v>
      </c>
      <c r="Q112" s="36" t="e">
        <f t="shared" si="18"/>
        <v>#DIV/0!</v>
      </c>
      <c r="R112" s="36" t="e">
        <f t="shared" si="19"/>
        <v>#DIV/0!</v>
      </c>
      <c r="S112" s="15" t="s">
        <v>307</v>
      </c>
      <c r="T112" s="16" t="s">
        <v>423</v>
      </c>
    </row>
    <row r="113" spans="1:20" s="17" customFormat="1" ht="32.1" customHeight="1">
      <c r="A113" s="21">
        <v>102</v>
      </c>
      <c r="B113" s="16" t="s">
        <v>86</v>
      </c>
      <c r="C113" s="16" t="s">
        <v>87</v>
      </c>
      <c r="D113" s="33" t="s">
        <v>15</v>
      </c>
      <c r="E113" s="32">
        <v>120</v>
      </c>
      <c r="F113" s="13"/>
      <c r="G113" s="13"/>
      <c r="H113" s="13"/>
      <c r="I113" s="13"/>
      <c r="J113" s="13"/>
      <c r="K113" s="36"/>
      <c r="L113" s="42" t="e">
        <f t="shared" si="15"/>
        <v>#DIV/0!</v>
      </c>
      <c r="M113" s="13"/>
      <c r="N113" s="13"/>
      <c r="O113" s="36" t="e">
        <f t="shared" si="16"/>
        <v>#DIV/0!</v>
      </c>
      <c r="P113" s="36" t="e">
        <f t="shared" si="17"/>
        <v>#DIV/0!</v>
      </c>
      <c r="Q113" s="36" t="e">
        <f t="shared" si="18"/>
        <v>#DIV/0!</v>
      </c>
      <c r="R113" s="36" t="e">
        <f t="shared" si="19"/>
        <v>#DIV/0!</v>
      </c>
      <c r="S113" s="15" t="s">
        <v>264</v>
      </c>
      <c r="T113" s="16" t="s">
        <v>360</v>
      </c>
    </row>
    <row r="114" spans="1:20" s="17" customFormat="1" ht="28.5" customHeight="1">
      <c r="A114" s="21">
        <v>103</v>
      </c>
      <c r="B114" s="16" t="s">
        <v>88</v>
      </c>
      <c r="C114" s="16" t="s">
        <v>441</v>
      </c>
      <c r="D114" s="33" t="s">
        <v>15</v>
      </c>
      <c r="E114" s="32">
        <v>440</v>
      </c>
      <c r="F114" s="13"/>
      <c r="G114" s="13"/>
      <c r="H114" s="13"/>
      <c r="I114" s="13"/>
      <c r="J114" s="13"/>
      <c r="K114" s="36"/>
      <c r="L114" s="42" t="e">
        <f t="shared" si="15"/>
        <v>#DIV/0!</v>
      </c>
      <c r="M114" s="13"/>
      <c r="N114" s="13"/>
      <c r="O114" s="36" t="e">
        <f t="shared" si="16"/>
        <v>#DIV/0!</v>
      </c>
      <c r="P114" s="36" t="e">
        <f t="shared" si="17"/>
        <v>#DIV/0!</v>
      </c>
      <c r="Q114" s="36" t="e">
        <f t="shared" si="18"/>
        <v>#DIV/0!</v>
      </c>
      <c r="R114" s="36" t="e">
        <f t="shared" si="19"/>
        <v>#DIV/0!</v>
      </c>
      <c r="S114" s="15" t="s">
        <v>265</v>
      </c>
      <c r="T114" s="16" t="s">
        <v>551</v>
      </c>
    </row>
    <row r="115" spans="1:20" s="17" customFormat="1" ht="27" customHeight="1">
      <c r="A115" s="21">
        <v>104</v>
      </c>
      <c r="B115" s="16" t="s">
        <v>88</v>
      </c>
      <c r="C115" s="16" t="s">
        <v>442</v>
      </c>
      <c r="D115" s="33" t="s">
        <v>15</v>
      </c>
      <c r="E115" s="32">
        <v>220</v>
      </c>
      <c r="F115" s="13"/>
      <c r="G115" s="13"/>
      <c r="H115" s="13"/>
      <c r="I115" s="13"/>
      <c r="J115" s="13"/>
      <c r="K115" s="36"/>
      <c r="L115" s="42" t="e">
        <f t="shared" si="15"/>
        <v>#DIV/0!</v>
      </c>
      <c r="M115" s="13"/>
      <c r="N115" s="13"/>
      <c r="O115" s="36" t="e">
        <f t="shared" si="16"/>
        <v>#DIV/0!</v>
      </c>
      <c r="P115" s="36" t="e">
        <f t="shared" si="17"/>
        <v>#DIV/0!</v>
      </c>
      <c r="Q115" s="36" t="e">
        <f t="shared" si="18"/>
        <v>#DIV/0!</v>
      </c>
      <c r="R115" s="36" t="e">
        <f t="shared" si="19"/>
        <v>#DIV/0!</v>
      </c>
      <c r="S115" s="15" t="s">
        <v>553</v>
      </c>
      <c r="T115" s="16" t="s">
        <v>552</v>
      </c>
    </row>
    <row r="116" spans="1:20" s="17" customFormat="1" ht="24.95" customHeight="1">
      <c r="A116" s="21">
        <v>105</v>
      </c>
      <c r="B116" s="16" t="s">
        <v>88</v>
      </c>
      <c r="C116" s="16" t="s">
        <v>443</v>
      </c>
      <c r="D116" s="33" t="s">
        <v>15</v>
      </c>
      <c r="E116" s="32">
        <v>1000</v>
      </c>
      <c r="F116" s="13"/>
      <c r="G116" s="13"/>
      <c r="H116" s="13"/>
      <c r="I116" s="13"/>
      <c r="J116" s="13"/>
      <c r="K116" s="36"/>
      <c r="L116" s="42" t="e">
        <f t="shared" si="15"/>
        <v>#DIV/0!</v>
      </c>
      <c r="M116" s="13"/>
      <c r="N116" s="13"/>
      <c r="O116" s="36" t="e">
        <f t="shared" si="16"/>
        <v>#DIV/0!</v>
      </c>
      <c r="P116" s="36" t="e">
        <f t="shared" si="17"/>
        <v>#DIV/0!</v>
      </c>
      <c r="Q116" s="36" t="e">
        <f t="shared" si="18"/>
        <v>#DIV/0!</v>
      </c>
      <c r="R116" s="36" t="e">
        <f t="shared" si="19"/>
        <v>#DIV/0!</v>
      </c>
      <c r="S116" s="15" t="s">
        <v>265</v>
      </c>
      <c r="T116" s="16" t="s">
        <v>361</v>
      </c>
    </row>
    <row r="117" spans="1:20" s="17" customFormat="1" ht="21.95" customHeight="1">
      <c r="A117" s="21">
        <v>106</v>
      </c>
      <c r="B117" s="18" t="s">
        <v>458</v>
      </c>
      <c r="C117" s="18" t="s">
        <v>455</v>
      </c>
      <c r="D117" s="33" t="s">
        <v>1</v>
      </c>
      <c r="E117" s="32"/>
      <c r="F117" s="13"/>
      <c r="G117" s="13"/>
      <c r="H117" s="13"/>
      <c r="I117" s="13"/>
      <c r="J117" s="13"/>
      <c r="K117" s="36"/>
      <c r="L117" s="42" t="e">
        <f t="shared" si="15"/>
        <v>#DIV/0!</v>
      </c>
      <c r="M117" s="13"/>
      <c r="N117" s="13"/>
      <c r="O117" s="36" t="e">
        <f t="shared" si="16"/>
        <v>#DIV/0!</v>
      </c>
      <c r="P117" s="36" t="e">
        <f t="shared" si="17"/>
        <v>#DIV/0!</v>
      </c>
      <c r="Q117" s="36" t="e">
        <f t="shared" si="18"/>
        <v>#DIV/0!</v>
      </c>
      <c r="R117" s="36" t="e">
        <f t="shared" si="19"/>
        <v>#DIV/0!</v>
      </c>
      <c r="S117" s="15" t="s">
        <v>456</v>
      </c>
      <c r="T117" s="16" t="s">
        <v>457</v>
      </c>
    </row>
    <row r="118" spans="1:20" s="17" customFormat="1" ht="27.75" customHeight="1">
      <c r="A118" s="21">
        <v>107</v>
      </c>
      <c r="B118" s="16" t="s">
        <v>89</v>
      </c>
      <c r="C118" s="16" t="s">
        <v>90</v>
      </c>
      <c r="D118" s="33" t="s">
        <v>15</v>
      </c>
      <c r="E118" s="32">
        <v>320</v>
      </c>
      <c r="F118" s="13"/>
      <c r="G118" s="13"/>
      <c r="H118" s="13"/>
      <c r="I118" s="13"/>
      <c r="J118" s="13"/>
      <c r="K118" s="36"/>
      <c r="L118" s="42" t="e">
        <f t="shared" si="15"/>
        <v>#DIV/0!</v>
      </c>
      <c r="M118" s="13"/>
      <c r="N118" s="13"/>
      <c r="O118" s="36" t="e">
        <f t="shared" si="16"/>
        <v>#DIV/0!</v>
      </c>
      <c r="P118" s="36" t="e">
        <f t="shared" si="17"/>
        <v>#DIV/0!</v>
      </c>
      <c r="Q118" s="36" t="e">
        <f t="shared" si="18"/>
        <v>#DIV/0!</v>
      </c>
      <c r="R118" s="36" t="e">
        <f t="shared" si="19"/>
        <v>#DIV/0!</v>
      </c>
      <c r="S118" s="15" t="s">
        <v>266</v>
      </c>
      <c r="T118" s="16" t="s">
        <v>362</v>
      </c>
    </row>
    <row r="119" spans="1:20" s="17" customFormat="1" ht="33.950000000000003" customHeight="1">
      <c r="A119" s="21">
        <v>108</v>
      </c>
      <c r="B119" s="18" t="s">
        <v>89</v>
      </c>
      <c r="C119" s="18" t="s">
        <v>187</v>
      </c>
      <c r="D119" s="33" t="s">
        <v>1</v>
      </c>
      <c r="E119" s="32">
        <v>24</v>
      </c>
      <c r="F119" s="13"/>
      <c r="G119" s="13"/>
      <c r="H119" s="13"/>
      <c r="I119" s="13"/>
      <c r="J119" s="13"/>
      <c r="K119" s="36"/>
      <c r="L119" s="42" t="e">
        <f t="shared" si="15"/>
        <v>#DIV/0!</v>
      </c>
      <c r="M119" s="13"/>
      <c r="N119" s="13"/>
      <c r="O119" s="36" t="e">
        <f t="shared" si="16"/>
        <v>#DIV/0!</v>
      </c>
      <c r="P119" s="36" t="e">
        <f t="shared" si="17"/>
        <v>#DIV/0!</v>
      </c>
      <c r="Q119" s="36" t="e">
        <f t="shared" si="18"/>
        <v>#DIV/0!</v>
      </c>
      <c r="R119" s="36" t="e">
        <f t="shared" si="19"/>
        <v>#DIV/0!</v>
      </c>
      <c r="S119" s="15" t="s">
        <v>266</v>
      </c>
      <c r="T119" s="16" t="s">
        <v>424</v>
      </c>
    </row>
    <row r="120" spans="1:20" s="17" customFormat="1" ht="44.25" customHeight="1">
      <c r="A120" s="21">
        <v>109</v>
      </c>
      <c r="B120" s="18" t="s">
        <v>89</v>
      </c>
      <c r="C120" s="18" t="s">
        <v>188</v>
      </c>
      <c r="D120" s="33" t="s">
        <v>1</v>
      </c>
      <c r="E120" s="32">
        <v>36</v>
      </c>
      <c r="F120" s="13"/>
      <c r="G120" s="13"/>
      <c r="H120" s="13"/>
      <c r="I120" s="13"/>
      <c r="J120" s="13"/>
      <c r="K120" s="36"/>
      <c r="L120" s="42" t="e">
        <f t="shared" si="15"/>
        <v>#DIV/0!</v>
      </c>
      <c r="M120" s="13"/>
      <c r="N120" s="13"/>
      <c r="O120" s="36" t="e">
        <f t="shared" si="16"/>
        <v>#DIV/0!</v>
      </c>
      <c r="P120" s="36" t="e">
        <f t="shared" si="17"/>
        <v>#DIV/0!</v>
      </c>
      <c r="Q120" s="36" t="e">
        <f t="shared" si="18"/>
        <v>#DIV/0!</v>
      </c>
      <c r="R120" s="36" t="e">
        <f t="shared" si="19"/>
        <v>#DIV/0!</v>
      </c>
      <c r="S120" s="15" t="s">
        <v>266</v>
      </c>
      <c r="T120" s="16" t="s">
        <v>425</v>
      </c>
    </row>
    <row r="121" spans="1:20" s="17" customFormat="1" ht="45" customHeight="1">
      <c r="A121" s="21">
        <v>110</v>
      </c>
      <c r="B121" s="18" t="s">
        <v>89</v>
      </c>
      <c r="C121" s="18" t="s">
        <v>480</v>
      </c>
      <c r="D121" s="33" t="s">
        <v>15</v>
      </c>
      <c r="E121" s="32">
        <v>30</v>
      </c>
      <c r="F121" s="13"/>
      <c r="G121" s="13"/>
      <c r="H121" s="13"/>
      <c r="I121" s="13"/>
      <c r="J121" s="13"/>
      <c r="K121" s="36"/>
      <c r="L121" s="42" t="e">
        <f t="shared" si="15"/>
        <v>#DIV/0!</v>
      </c>
      <c r="M121" s="13"/>
      <c r="N121" s="13"/>
      <c r="O121" s="36" t="e">
        <f t="shared" si="16"/>
        <v>#DIV/0!</v>
      </c>
      <c r="P121" s="36" t="e">
        <f t="shared" si="17"/>
        <v>#DIV/0!</v>
      </c>
      <c r="Q121" s="36" t="e">
        <f t="shared" si="18"/>
        <v>#DIV/0!</v>
      </c>
      <c r="R121" s="36" t="e">
        <f t="shared" si="19"/>
        <v>#DIV/0!</v>
      </c>
      <c r="S121" s="15" t="s">
        <v>266</v>
      </c>
      <c r="T121" s="16" t="s">
        <v>481</v>
      </c>
    </row>
    <row r="122" spans="1:20" s="17" customFormat="1" ht="32.1" customHeight="1">
      <c r="A122" s="21">
        <v>111</v>
      </c>
      <c r="B122" s="19" t="s">
        <v>532</v>
      </c>
      <c r="C122" s="19" t="s">
        <v>533</v>
      </c>
      <c r="D122" s="33" t="s">
        <v>1</v>
      </c>
      <c r="E122" s="32">
        <v>20</v>
      </c>
      <c r="F122" s="13"/>
      <c r="G122" s="13"/>
      <c r="H122" s="13"/>
      <c r="I122" s="13"/>
      <c r="J122" s="13"/>
      <c r="K122" s="36"/>
      <c r="L122" s="42" t="e">
        <f t="shared" si="15"/>
        <v>#DIV/0!</v>
      </c>
      <c r="M122" s="13"/>
      <c r="N122" s="13"/>
      <c r="O122" s="36" t="e">
        <f t="shared" si="16"/>
        <v>#DIV/0!</v>
      </c>
      <c r="P122" s="36" t="e">
        <f t="shared" si="17"/>
        <v>#DIV/0!</v>
      </c>
      <c r="Q122" s="36" t="e">
        <f t="shared" si="18"/>
        <v>#DIV/0!</v>
      </c>
      <c r="R122" s="36" t="e">
        <f t="shared" si="19"/>
        <v>#DIV/0!</v>
      </c>
      <c r="S122" s="14" t="s">
        <v>535</v>
      </c>
      <c r="T122" s="19" t="s">
        <v>534</v>
      </c>
    </row>
    <row r="123" spans="1:20" s="17" customFormat="1" ht="41.25" customHeight="1">
      <c r="A123" s="21">
        <v>112</v>
      </c>
      <c r="B123" s="16" t="s">
        <v>91</v>
      </c>
      <c r="C123" s="16" t="s">
        <v>60</v>
      </c>
      <c r="D123" s="33" t="s">
        <v>15</v>
      </c>
      <c r="E123" s="32">
        <v>100</v>
      </c>
      <c r="F123" s="13"/>
      <c r="G123" s="13"/>
      <c r="H123" s="13"/>
      <c r="I123" s="13"/>
      <c r="J123" s="13"/>
      <c r="K123" s="36"/>
      <c r="L123" s="42" t="e">
        <f t="shared" si="15"/>
        <v>#DIV/0!</v>
      </c>
      <c r="M123" s="13"/>
      <c r="N123" s="13"/>
      <c r="O123" s="36" t="e">
        <f t="shared" si="16"/>
        <v>#DIV/0!</v>
      </c>
      <c r="P123" s="36" t="e">
        <f t="shared" si="17"/>
        <v>#DIV/0!</v>
      </c>
      <c r="Q123" s="36" t="e">
        <f t="shared" si="18"/>
        <v>#DIV/0!</v>
      </c>
      <c r="R123" s="36" t="e">
        <f t="shared" si="19"/>
        <v>#DIV/0!</v>
      </c>
      <c r="S123" s="15" t="s">
        <v>267</v>
      </c>
      <c r="T123" s="16" t="s">
        <v>363</v>
      </c>
    </row>
    <row r="124" spans="1:20" s="17" customFormat="1" ht="92.25" customHeight="1">
      <c r="A124" s="21">
        <v>113</v>
      </c>
      <c r="B124" s="16" t="s">
        <v>92</v>
      </c>
      <c r="C124" s="16" t="s">
        <v>607</v>
      </c>
      <c r="D124" s="33" t="s">
        <v>15</v>
      </c>
      <c r="E124" s="32">
        <v>120</v>
      </c>
      <c r="F124" s="13"/>
      <c r="G124" s="13"/>
      <c r="H124" s="13"/>
      <c r="I124" s="13"/>
      <c r="J124" s="13"/>
      <c r="K124" s="36"/>
      <c r="L124" s="42" t="e">
        <f t="shared" si="15"/>
        <v>#DIV/0!</v>
      </c>
      <c r="M124" s="13"/>
      <c r="N124" s="13"/>
      <c r="O124" s="36" t="e">
        <f t="shared" si="16"/>
        <v>#DIV/0!</v>
      </c>
      <c r="P124" s="36" t="e">
        <f t="shared" si="17"/>
        <v>#DIV/0!</v>
      </c>
      <c r="Q124" s="36" t="e">
        <f t="shared" si="18"/>
        <v>#DIV/0!</v>
      </c>
      <c r="R124" s="36" t="e">
        <f t="shared" si="19"/>
        <v>#DIV/0!</v>
      </c>
      <c r="S124" s="15" t="s">
        <v>268</v>
      </c>
      <c r="T124" s="16" t="s">
        <v>364</v>
      </c>
    </row>
    <row r="125" spans="1:20" s="17" customFormat="1" ht="25.5">
      <c r="A125" s="21">
        <v>114</v>
      </c>
      <c r="B125" s="16" t="s">
        <v>471</v>
      </c>
      <c r="C125" s="16" t="s">
        <v>472</v>
      </c>
      <c r="D125" s="33" t="s">
        <v>15</v>
      </c>
      <c r="E125" s="32">
        <v>100</v>
      </c>
      <c r="F125" s="13"/>
      <c r="G125" s="13"/>
      <c r="H125" s="13"/>
      <c r="I125" s="13"/>
      <c r="J125" s="13"/>
      <c r="K125" s="36"/>
      <c r="L125" s="42" t="e">
        <f t="shared" si="15"/>
        <v>#DIV/0!</v>
      </c>
      <c r="M125" s="13"/>
      <c r="N125" s="13"/>
      <c r="O125" s="36" t="e">
        <f t="shared" si="16"/>
        <v>#DIV/0!</v>
      </c>
      <c r="P125" s="36" t="e">
        <f t="shared" si="17"/>
        <v>#DIV/0!</v>
      </c>
      <c r="Q125" s="36" t="e">
        <f t="shared" si="18"/>
        <v>#DIV/0!</v>
      </c>
      <c r="R125" s="36" t="e">
        <f t="shared" si="19"/>
        <v>#DIV/0!</v>
      </c>
      <c r="S125" s="15" t="s">
        <v>474</v>
      </c>
      <c r="T125" s="16" t="s">
        <v>473</v>
      </c>
    </row>
    <row r="126" spans="1:20" s="17" customFormat="1" ht="29.1" customHeight="1">
      <c r="A126" s="21">
        <v>115</v>
      </c>
      <c r="B126" s="16" t="s">
        <v>471</v>
      </c>
      <c r="C126" s="16" t="s">
        <v>475</v>
      </c>
      <c r="D126" s="33" t="s">
        <v>15</v>
      </c>
      <c r="E126" s="32">
        <v>100</v>
      </c>
      <c r="F126" s="13"/>
      <c r="G126" s="13"/>
      <c r="H126" s="13"/>
      <c r="I126" s="13"/>
      <c r="J126" s="13"/>
      <c r="K126" s="36"/>
      <c r="L126" s="42" t="e">
        <f t="shared" si="15"/>
        <v>#DIV/0!</v>
      </c>
      <c r="M126" s="13"/>
      <c r="N126" s="13"/>
      <c r="O126" s="36" t="e">
        <f t="shared" si="16"/>
        <v>#DIV/0!</v>
      </c>
      <c r="P126" s="36" t="e">
        <f t="shared" si="17"/>
        <v>#DIV/0!</v>
      </c>
      <c r="Q126" s="36" t="e">
        <f t="shared" si="18"/>
        <v>#DIV/0!</v>
      </c>
      <c r="R126" s="36" t="e">
        <f t="shared" si="19"/>
        <v>#DIV/0!</v>
      </c>
      <c r="S126" s="15" t="s">
        <v>474</v>
      </c>
      <c r="T126" s="16" t="s">
        <v>581</v>
      </c>
    </row>
    <row r="127" spans="1:20" s="17" customFormat="1" ht="95.25" customHeight="1">
      <c r="A127" s="21">
        <v>116</v>
      </c>
      <c r="B127" s="16" t="s">
        <v>92</v>
      </c>
      <c r="C127" s="16" t="s">
        <v>93</v>
      </c>
      <c r="D127" s="33" t="s">
        <v>15</v>
      </c>
      <c r="E127" s="32">
        <v>160</v>
      </c>
      <c r="F127" s="13"/>
      <c r="G127" s="13"/>
      <c r="H127" s="13"/>
      <c r="I127" s="13"/>
      <c r="J127" s="13"/>
      <c r="K127" s="36"/>
      <c r="L127" s="42" t="e">
        <f t="shared" si="15"/>
        <v>#DIV/0!</v>
      </c>
      <c r="M127" s="13"/>
      <c r="N127" s="13"/>
      <c r="O127" s="36" t="e">
        <f t="shared" si="16"/>
        <v>#DIV/0!</v>
      </c>
      <c r="P127" s="36" t="e">
        <f t="shared" si="17"/>
        <v>#DIV/0!</v>
      </c>
      <c r="Q127" s="36" t="e">
        <f t="shared" si="18"/>
        <v>#DIV/0!</v>
      </c>
      <c r="R127" s="36" t="e">
        <f t="shared" si="19"/>
        <v>#DIV/0!</v>
      </c>
      <c r="S127" s="15" t="s">
        <v>268</v>
      </c>
      <c r="T127" s="16" t="s">
        <v>365</v>
      </c>
    </row>
    <row r="128" spans="1:20" s="17" customFormat="1" ht="29.25" customHeight="1">
      <c r="A128" s="21">
        <v>117</v>
      </c>
      <c r="B128" s="18" t="s">
        <v>94</v>
      </c>
      <c r="C128" s="18" t="s">
        <v>189</v>
      </c>
      <c r="D128" s="33" t="s">
        <v>1</v>
      </c>
      <c r="E128" s="32">
        <v>4</v>
      </c>
      <c r="F128" s="13"/>
      <c r="G128" s="13"/>
      <c r="H128" s="13"/>
      <c r="I128" s="13"/>
      <c r="J128" s="13"/>
      <c r="K128" s="36"/>
      <c r="L128" s="42" t="e">
        <f t="shared" si="15"/>
        <v>#DIV/0!</v>
      </c>
      <c r="M128" s="13"/>
      <c r="N128" s="13"/>
      <c r="O128" s="36" t="e">
        <f t="shared" si="16"/>
        <v>#DIV/0!</v>
      </c>
      <c r="P128" s="36" t="e">
        <f t="shared" si="17"/>
        <v>#DIV/0!</v>
      </c>
      <c r="Q128" s="36" t="e">
        <f t="shared" si="18"/>
        <v>#DIV/0!</v>
      </c>
      <c r="R128" s="36" t="e">
        <f t="shared" si="19"/>
        <v>#DIV/0!</v>
      </c>
      <c r="S128" s="15" t="s">
        <v>269</v>
      </c>
      <c r="T128" s="16" t="s">
        <v>426</v>
      </c>
    </row>
    <row r="129" spans="1:20" s="17" customFormat="1" ht="24" customHeight="1">
      <c r="A129" s="21">
        <v>118</v>
      </c>
      <c r="B129" s="16" t="s">
        <v>94</v>
      </c>
      <c r="C129" s="16" t="s">
        <v>95</v>
      </c>
      <c r="D129" s="33" t="s">
        <v>15</v>
      </c>
      <c r="E129" s="32">
        <v>2040</v>
      </c>
      <c r="F129" s="13"/>
      <c r="G129" s="13"/>
      <c r="H129" s="13"/>
      <c r="I129" s="13"/>
      <c r="J129" s="13"/>
      <c r="K129" s="36"/>
      <c r="L129" s="42" t="e">
        <f t="shared" si="15"/>
        <v>#DIV/0!</v>
      </c>
      <c r="M129" s="13"/>
      <c r="N129" s="13"/>
      <c r="O129" s="36" t="e">
        <f t="shared" si="16"/>
        <v>#DIV/0!</v>
      </c>
      <c r="P129" s="36" t="e">
        <f t="shared" si="17"/>
        <v>#DIV/0!</v>
      </c>
      <c r="Q129" s="36" t="e">
        <f t="shared" si="18"/>
        <v>#DIV/0!</v>
      </c>
      <c r="R129" s="36" t="e">
        <f t="shared" si="19"/>
        <v>#DIV/0!</v>
      </c>
      <c r="S129" s="15" t="s">
        <v>269</v>
      </c>
      <c r="T129" s="16" t="s">
        <v>366</v>
      </c>
    </row>
    <row r="130" spans="1:20" s="17" customFormat="1" ht="27.75" customHeight="1">
      <c r="A130" s="21">
        <v>119</v>
      </c>
      <c r="B130" s="16" t="s">
        <v>587</v>
      </c>
      <c r="C130" s="16" t="s">
        <v>589</v>
      </c>
      <c r="D130" s="33" t="s">
        <v>1</v>
      </c>
      <c r="E130" s="32">
        <v>100</v>
      </c>
      <c r="F130" s="13"/>
      <c r="G130" s="13"/>
      <c r="H130" s="13"/>
      <c r="I130" s="13"/>
      <c r="J130" s="13"/>
      <c r="K130" s="36"/>
      <c r="L130" s="42" t="e">
        <f t="shared" si="15"/>
        <v>#DIV/0!</v>
      </c>
      <c r="M130" s="13"/>
      <c r="N130" s="13"/>
      <c r="O130" s="36" t="e">
        <f t="shared" si="16"/>
        <v>#DIV/0!</v>
      </c>
      <c r="P130" s="36" t="e">
        <f t="shared" si="17"/>
        <v>#DIV/0!</v>
      </c>
      <c r="Q130" s="36" t="e">
        <f t="shared" si="18"/>
        <v>#DIV/0!</v>
      </c>
      <c r="R130" s="36" t="e">
        <f t="shared" si="19"/>
        <v>#DIV/0!</v>
      </c>
      <c r="S130" s="15" t="s">
        <v>277</v>
      </c>
      <c r="T130" s="16" t="s">
        <v>588</v>
      </c>
    </row>
    <row r="131" spans="1:20" s="17" customFormat="1" ht="23.1" customHeight="1">
      <c r="A131" s="21">
        <v>120</v>
      </c>
      <c r="B131" s="16" t="s">
        <v>105</v>
      </c>
      <c r="C131" s="16" t="s">
        <v>31</v>
      </c>
      <c r="D131" s="33" t="s">
        <v>15</v>
      </c>
      <c r="E131" s="32">
        <v>10400</v>
      </c>
      <c r="F131" s="13"/>
      <c r="G131" s="13"/>
      <c r="H131" s="13"/>
      <c r="I131" s="13"/>
      <c r="J131" s="13"/>
      <c r="K131" s="36"/>
      <c r="L131" s="42" t="e">
        <f t="shared" si="15"/>
        <v>#DIV/0!</v>
      </c>
      <c r="M131" s="13"/>
      <c r="N131" s="13"/>
      <c r="O131" s="36" t="e">
        <f t="shared" si="16"/>
        <v>#DIV/0!</v>
      </c>
      <c r="P131" s="36" t="e">
        <f t="shared" si="17"/>
        <v>#DIV/0!</v>
      </c>
      <c r="Q131" s="36" t="e">
        <f t="shared" si="18"/>
        <v>#DIV/0!</v>
      </c>
      <c r="R131" s="36" t="e">
        <f t="shared" si="19"/>
        <v>#DIV/0!</v>
      </c>
      <c r="S131" s="15" t="s">
        <v>270</v>
      </c>
      <c r="T131" s="16" t="s">
        <v>367</v>
      </c>
    </row>
    <row r="132" spans="1:20" s="17" customFormat="1" ht="76.5">
      <c r="A132" s="21">
        <v>121</v>
      </c>
      <c r="B132" s="16" t="s">
        <v>106</v>
      </c>
      <c r="C132" s="16" t="s">
        <v>107</v>
      </c>
      <c r="D132" s="33" t="s">
        <v>15</v>
      </c>
      <c r="E132" s="32">
        <v>360</v>
      </c>
      <c r="F132" s="13"/>
      <c r="G132" s="13"/>
      <c r="H132" s="13"/>
      <c r="I132" s="13"/>
      <c r="J132" s="13"/>
      <c r="K132" s="36"/>
      <c r="L132" s="42" t="e">
        <f t="shared" si="15"/>
        <v>#DIV/0!</v>
      </c>
      <c r="M132" s="13"/>
      <c r="N132" s="13"/>
      <c r="O132" s="36" t="e">
        <f t="shared" si="16"/>
        <v>#DIV/0!</v>
      </c>
      <c r="P132" s="36" t="e">
        <f t="shared" si="17"/>
        <v>#DIV/0!</v>
      </c>
      <c r="Q132" s="36" t="e">
        <f t="shared" si="18"/>
        <v>#DIV/0!</v>
      </c>
      <c r="R132" s="36" t="e">
        <f t="shared" si="19"/>
        <v>#DIV/0!</v>
      </c>
      <c r="S132" s="15" t="s">
        <v>244</v>
      </c>
      <c r="T132" s="16" t="s">
        <v>368</v>
      </c>
    </row>
    <row r="133" spans="1:20" s="17" customFormat="1" ht="25.5">
      <c r="A133" s="21">
        <v>122</v>
      </c>
      <c r="B133" s="16" t="s">
        <v>108</v>
      </c>
      <c r="C133" s="16" t="s">
        <v>97</v>
      </c>
      <c r="D133" s="33" t="s">
        <v>15</v>
      </c>
      <c r="E133" s="32">
        <v>360</v>
      </c>
      <c r="F133" s="13"/>
      <c r="G133" s="13"/>
      <c r="H133" s="13"/>
      <c r="I133" s="13"/>
      <c r="J133" s="13"/>
      <c r="K133" s="36"/>
      <c r="L133" s="42" t="e">
        <f t="shared" si="15"/>
        <v>#DIV/0!</v>
      </c>
      <c r="M133" s="13"/>
      <c r="N133" s="13"/>
      <c r="O133" s="36" t="e">
        <f t="shared" si="16"/>
        <v>#DIV/0!</v>
      </c>
      <c r="P133" s="36" t="e">
        <f t="shared" si="17"/>
        <v>#DIV/0!</v>
      </c>
      <c r="Q133" s="36" t="e">
        <f t="shared" si="18"/>
        <v>#DIV/0!</v>
      </c>
      <c r="R133" s="36" t="e">
        <f t="shared" si="19"/>
        <v>#DIV/0!</v>
      </c>
      <c r="S133" s="15" t="s">
        <v>271</v>
      </c>
      <c r="T133" s="16" t="s">
        <v>369</v>
      </c>
    </row>
    <row r="134" spans="1:20" s="17" customFormat="1">
      <c r="A134" s="21">
        <v>123</v>
      </c>
      <c r="B134" s="16" t="s">
        <v>109</v>
      </c>
      <c r="C134" s="16" t="s">
        <v>31</v>
      </c>
      <c r="D134" s="33" t="s">
        <v>15</v>
      </c>
      <c r="E134" s="32">
        <v>1400</v>
      </c>
      <c r="F134" s="13"/>
      <c r="G134" s="13"/>
      <c r="H134" s="13"/>
      <c r="I134" s="13"/>
      <c r="J134" s="13"/>
      <c r="K134" s="36"/>
      <c r="L134" s="42" t="e">
        <f t="shared" si="15"/>
        <v>#DIV/0!</v>
      </c>
      <c r="M134" s="13"/>
      <c r="N134" s="13"/>
      <c r="O134" s="36" t="e">
        <f t="shared" si="16"/>
        <v>#DIV/0!</v>
      </c>
      <c r="P134" s="36" t="e">
        <f t="shared" si="17"/>
        <v>#DIV/0!</v>
      </c>
      <c r="Q134" s="36" t="e">
        <f t="shared" si="18"/>
        <v>#DIV/0!</v>
      </c>
      <c r="R134" s="36" t="e">
        <f t="shared" si="19"/>
        <v>#DIV/0!</v>
      </c>
      <c r="S134" s="15" t="s">
        <v>270</v>
      </c>
      <c r="T134" s="16" t="s">
        <v>370</v>
      </c>
    </row>
    <row r="135" spans="1:20" s="17" customFormat="1" ht="29.1" customHeight="1">
      <c r="A135" s="21">
        <v>124</v>
      </c>
      <c r="B135" s="16" t="s">
        <v>110</v>
      </c>
      <c r="C135" s="16" t="s">
        <v>98</v>
      </c>
      <c r="D135" s="33" t="s">
        <v>15</v>
      </c>
      <c r="E135" s="32">
        <v>252</v>
      </c>
      <c r="F135" s="13"/>
      <c r="G135" s="13"/>
      <c r="H135" s="13"/>
      <c r="I135" s="13"/>
      <c r="J135" s="13"/>
      <c r="K135" s="36"/>
      <c r="L135" s="42" t="e">
        <f t="shared" si="15"/>
        <v>#DIV/0!</v>
      </c>
      <c r="M135" s="13"/>
      <c r="N135" s="13"/>
      <c r="O135" s="36" t="e">
        <f t="shared" si="16"/>
        <v>#DIV/0!</v>
      </c>
      <c r="P135" s="36" t="e">
        <f t="shared" si="17"/>
        <v>#DIV/0!</v>
      </c>
      <c r="Q135" s="36" t="e">
        <f t="shared" si="18"/>
        <v>#DIV/0!</v>
      </c>
      <c r="R135" s="36" t="e">
        <f t="shared" si="19"/>
        <v>#DIV/0!</v>
      </c>
      <c r="S135" s="15" t="s">
        <v>272</v>
      </c>
      <c r="T135" s="16" t="s">
        <v>584</v>
      </c>
    </row>
    <row r="136" spans="1:20" s="17" customFormat="1" ht="52.5" customHeight="1">
      <c r="A136" s="21">
        <v>125</v>
      </c>
      <c r="B136" s="16" t="s">
        <v>106</v>
      </c>
      <c r="C136" s="16" t="s">
        <v>608</v>
      </c>
      <c r="D136" s="33" t="s">
        <v>15</v>
      </c>
      <c r="E136" s="32">
        <v>44</v>
      </c>
      <c r="F136" s="13"/>
      <c r="G136" s="13"/>
      <c r="H136" s="13"/>
      <c r="I136" s="13"/>
      <c r="J136" s="13"/>
      <c r="K136" s="36"/>
      <c r="L136" s="42" t="e">
        <f t="shared" si="15"/>
        <v>#DIV/0!</v>
      </c>
      <c r="M136" s="13"/>
      <c r="N136" s="13"/>
      <c r="O136" s="36" t="e">
        <f t="shared" si="16"/>
        <v>#DIV/0!</v>
      </c>
      <c r="P136" s="36" t="e">
        <f t="shared" si="17"/>
        <v>#DIV/0!</v>
      </c>
      <c r="Q136" s="36" t="e">
        <f t="shared" si="18"/>
        <v>#DIV/0!</v>
      </c>
      <c r="R136" s="36" t="e">
        <f t="shared" si="19"/>
        <v>#DIV/0!</v>
      </c>
      <c r="S136" s="15" t="s">
        <v>244</v>
      </c>
      <c r="T136" s="16" t="s">
        <v>582</v>
      </c>
    </row>
    <row r="137" spans="1:20" s="17" customFormat="1" ht="52.5" customHeight="1">
      <c r="A137" s="21">
        <v>126</v>
      </c>
      <c r="B137" s="16" t="s">
        <v>106</v>
      </c>
      <c r="C137" s="16" t="s">
        <v>111</v>
      </c>
      <c r="D137" s="33" t="s">
        <v>15</v>
      </c>
      <c r="E137" s="32">
        <v>244</v>
      </c>
      <c r="F137" s="13"/>
      <c r="G137" s="13"/>
      <c r="H137" s="13"/>
      <c r="I137" s="13"/>
      <c r="J137" s="13"/>
      <c r="K137" s="36"/>
      <c r="L137" s="42" t="e">
        <f t="shared" si="15"/>
        <v>#DIV/0!</v>
      </c>
      <c r="M137" s="13"/>
      <c r="N137" s="13"/>
      <c r="O137" s="36" t="e">
        <f t="shared" si="16"/>
        <v>#DIV/0!</v>
      </c>
      <c r="P137" s="36" t="e">
        <f t="shared" si="17"/>
        <v>#DIV/0!</v>
      </c>
      <c r="Q137" s="36" t="e">
        <f t="shared" si="18"/>
        <v>#DIV/0!</v>
      </c>
      <c r="R137" s="36" t="e">
        <f t="shared" si="19"/>
        <v>#DIV/0!</v>
      </c>
      <c r="S137" s="15" t="s">
        <v>244</v>
      </c>
      <c r="T137" s="16" t="s">
        <v>371</v>
      </c>
    </row>
    <row r="138" spans="1:20" s="17" customFormat="1" ht="52.5" customHeight="1">
      <c r="A138" s="21">
        <v>127</v>
      </c>
      <c r="B138" s="16" t="s">
        <v>106</v>
      </c>
      <c r="C138" s="16" t="s">
        <v>459</v>
      </c>
      <c r="D138" s="33" t="s">
        <v>2</v>
      </c>
      <c r="E138" s="32"/>
      <c r="F138" s="13"/>
      <c r="G138" s="13"/>
      <c r="H138" s="13"/>
      <c r="I138" s="13"/>
      <c r="J138" s="13"/>
      <c r="K138" s="36"/>
      <c r="L138" s="42" t="e">
        <f t="shared" si="15"/>
        <v>#DIV/0!</v>
      </c>
      <c r="M138" s="13"/>
      <c r="N138" s="13"/>
      <c r="O138" s="36" t="e">
        <f t="shared" si="16"/>
        <v>#DIV/0!</v>
      </c>
      <c r="P138" s="36" t="e">
        <f t="shared" si="17"/>
        <v>#DIV/0!</v>
      </c>
      <c r="Q138" s="36" t="e">
        <f t="shared" si="18"/>
        <v>#DIV/0!</v>
      </c>
      <c r="R138" s="36" t="e">
        <f t="shared" si="19"/>
        <v>#DIV/0!</v>
      </c>
      <c r="S138" s="15" t="s">
        <v>244</v>
      </c>
      <c r="T138" s="25" t="s">
        <v>460</v>
      </c>
    </row>
    <row r="139" spans="1:20" s="17" customFormat="1">
      <c r="A139" s="21">
        <v>128</v>
      </c>
      <c r="B139" s="16" t="s">
        <v>112</v>
      </c>
      <c r="C139" s="16" t="s">
        <v>99</v>
      </c>
      <c r="D139" s="33" t="s">
        <v>15</v>
      </c>
      <c r="E139" s="32">
        <v>40</v>
      </c>
      <c r="F139" s="13"/>
      <c r="G139" s="13"/>
      <c r="H139" s="13"/>
      <c r="I139" s="13"/>
      <c r="J139" s="13"/>
      <c r="K139" s="36"/>
      <c r="L139" s="42" t="e">
        <f t="shared" si="15"/>
        <v>#DIV/0!</v>
      </c>
      <c r="M139" s="13"/>
      <c r="N139" s="13"/>
      <c r="O139" s="36" t="e">
        <f t="shared" si="16"/>
        <v>#DIV/0!</v>
      </c>
      <c r="P139" s="36" t="e">
        <f t="shared" si="17"/>
        <v>#DIV/0!</v>
      </c>
      <c r="Q139" s="36" t="e">
        <f t="shared" si="18"/>
        <v>#DIV/0!</v>
      </c>
      <c r="R139" s="36" t="e">
        <f t="shared" si="19"/>
        <v>#DIV/0!</v>
      </c>
      <c r="S139" s="15" t="s">
        <v>236</v>
      </c>
      <c r="T139" s="16" t="s">
        <v>372</v>
      </c>
    </row>
    <row r="140" spans="1:20" s="17" customFormat="1" ht="42.95" customHeight="1">
      <c r="A140" s="21">
        <v>129</v>
      </c>
      <c r="B140" s="16" t="s">
        <v>112</v>
      </c>
      <c r="C140" s="16" t="s">
        <v>100</v>
      </c>
      <c r="D140" s="33" t="s">
        <v>15</v>
      </c>
      <c r="E140" s="32">
        <v>40</v>
      </c>
      <c r="F140" s="13"/>
      <c r="G140" s="13"/>
      <c r="H140" s="13"/>
      <c r="I140" s="13"/>
      <c r="J140" s="13"/>
      <c r="K140" s="36"/>
      <c r="L140" s="42" t="e">
        <f t="shared" ref="L140:L171" si="20">K140/J140</f>
        <v>#DIV/0!</v>
      </c>
      <c r="M140" s="13"/>
      <c r="N140" s="13"/>
      <c r="O140" s="36" t="e">
        <f t="shared" ref="O140:O171" si="21">L140*(100-M140)/100</f>
        <v>#DIV/0!</v>
      </c>
      <c r="P140" s="36" t="e">
        <f t="shared" ref="P140:P171" si="22">L140*(100-M140)/100*(100+N140)/100</f>
        <v>#DIV/0!</v>
      </c>
      <c r="Q140" s="36" t="e">
        <f t="shared" ref="Q140:Q171" si="23">O140*E140</f>
        <v>#DIV/0!</v>
      </c>
      <c r="R140" s="36" t="e">
        <f t="shared" ref="R140:R171" si="24">P140*E140</f>
        <v>#DIV/0!</v>
      </c>
      <c r="S140" s="15" t="s">
        <v>236</v>
      </c>
      <c r="T140" s="16" t="s">
        <v>373</v>
      </c>
    </row>
    <row r="141" spans="1:20" s="17" customFormat="1" ht="42.95" customHeight="1">
      <c r="A141" s="21">
        <v>130</v>
      </c>
      <c r="B141" s="19" t="s">
        <v>524</v>
      </c>
      <c r="C141" s="19" t="s">
        <v>525</v>
      </c>
      <c r="D141" s="33" t="s">
        <v>1</v>
      </c>
      <c r="E141" s="32">
        <v>10</v>
      </c>
      <c r="F141" s="13"/>
      <c r="G141" s="13"/>
      <c r="H141" s="13"/>
      <c r="I141" s="13"/>
      <c r="J141" s="13"/>
      <c r="K141" s="36"/>
      <c r="L141" s="42" t="e">
        <f t="shared" si="20"/>
        <v>#DIV/0!</v>
      </c>
      <c r="M141" s="13"/>
      <c r="N141" s="13"/>
      <c r="O141" s="36" t="e">
        <f t="shared" si="21"/>
        <v>#DIV/0!</v>
      </c>
      <c r="P141" s="36" t="e">
        <f t="shared" si="22"/>
        <v>#DIV/0!</v>
      </c>
      <c r="Q141" s="36" t="e">
        <f t="shared" si="23"/>
        <v>#DIV/0!</v>
      </c>
      <c r="R141" s="36" t="e">
        <f t="shared" si="24"/>
        <v>#DIV/0!</v>
      </c>
      <c r="S141" s="14" t="s">
        <v>526</v>
      </c>
      <c r="T141" s="19" t="s">
        <v>527</v>
      </c>
    </row>
    <row r="142" spans="1:20" s="17" customFormat="1">
      <c r="A142" s="21">
        <v>131</v>
      </c>
      <c r="B142" s="16" t="s">
        <v>113</v>
      </c>
      <c r="C142" s="16" t="s">
        <v>114</v>
      </c>
      <c r="D142" s="33" t="s">
        <v>15</v>
      </c>
      <c r="E142" s="32">
        <v>1272</v>
      </c>
      <c r="F142" s="13"/>
      <c r="G142" s="13"/>
      <c r="H142" s="13"/>
      <c r="I142" s="13"/>
      <c r="J142" s="13"/>
      <c r="K142" s="36"/>
      <c r="L142" s="42" t="e">
        <f t="shared" si="20"/>
        <v>#DIV/0!</v>
      </c>
      <c r="M142" s="13"/>
      <c r="N142" s="13"/>
      <c r="O142" s="36" t="e">
        <f t="shared" si="21"/>
        <v>#DIV/0!</v>
      </c>
      <c r="P142" s="36" t="e">
        <f t="shared" si="22"/>
        <v>#DIV/0!</v>
      </c>
      <c r="Q142" s="36" t="e">
        <f t="shared" si="23"/>
        <v>#DIV/0!</v>
      </c>
      <c r="R142" s="36" t="e">
        <f t="shared" si="24"/>
        <v>#DIV/0!</v>
      </c>
      <c r="S142" s="15" t="s">
        <v>273</v>
      </c>
      <c r="T142" s="16" t="s">
        <v>374</v>
      </c>
    </row>
    <row r="143" spans="1:20" s="17" customFormat="1" ht="42.95" customHeight="1">
      <c r="A143" s="21">
        <v>132</v>
      </c>
      <c r="B143" s="18" t="s">
        <v>165</v>
      </c>
      <c r="C143" s="18" t="s">
        <v>166</v>
      </c>
      <c r="D143" s="33" t="s">
        <v>1</v>
      </c>
      <c r="E143" s="32">
        <v>8</v>
      </c>
      <c r="F143" s="13"/>
      <c r="G143" s="13"/>
      <c r="H143" s="13"/>
      <c r="I143" s="13"/>
      <c r="J143" s="13"/>
      <c r="K143" s="36"/>
      <c r="L143" s="42" t="e">
        <f t="shared" si="20"/>
        <v>#DIV/0!</v>
      </c>
      <c r="M143" s="13"/>
      <c r="N143" s="13"/>
      <c r="O143" s="36" t="e">
        <f t="shared" si="21"/>
        <v>#DIV/0!</v>
      </c>
      <c r="P143" s="36" t="e">
        <f t="shared" si="22"/>
        <v>#DIV/0!</v>
      </c>
      <c r="Q143" s="36" t="e">
        <f t="shared" si="23"/>
        <v>#DIV/0!</v>
      </c>
      <c r="R143" s="36" t="e">
        <f t="shared" si="24"/>
        <v>#DIV/0!</v>
      </c>
      <c r="S143" s="15" t="s">
        <v>294</v>
      </c>
      <c r="T143" s="16" t="s">
        <v>479</v>
      </c>
    </row>
    <row r="144" spans="1:20" s="17" customFormat="1" ht="42.95" customHeight="1">
      <c r="A144" s="21">
        <v>133</v>
      </c>
      <c r="B144" s="16" t="s">
        <v>115</v>
      </c>
      <c r="C144" s="16" t="s">
        <v>101</v>
      </c>
      <c r="D144" s="33" t="s">
        <v>15</v>
      </c>
      <c r="E144" s="32">
        <v>480</v>
      </c>
      <c r="F144" s="13"/>
      <c r="G144" s="13"/>
      <c r="H144" s="13"/>
      <c r="I144" s="13"/>
      <c r="J144" s="13"/>
      <c r="K144" s="36"/>
      <c r="L144" s="42" t="e">
        <f t="shared" si="20"/>
        <v>#DIV/0!</v>
      </c>
      <c r="M144" s="13"/>
      <c r="N144" s="13"/>
      <c r="O144" s="36" t="e">
        <f t="shared" si="21"/>
        <v>#DIV/0!</v>
      </c>
      <c r="P144" s="36" t="e">
        <f t="shared" si="22"/>
        <v>#DIV/0!</v>
      </c>
      <c r="Q144" s="36" t="e">
        <f t="shared" si="23"/>
        <v>#DIV/0!</v>
      </c>
      <c r="R144" s="36" t="e">
        <f t="shared" si="24"/>
        <v>#DIV/0!</v>
      </c>
      <c r="S144" s="15" t="s">
        <v>274</v>
      </c>
      <c r="T144" s="16" t="s">
        <v>375</v>
      </c>
    </row>
    <row r="145" spans="1:20" s="17" customFormat="1" ht="42.95" customHeight="1">
      <c r="A145" s="21">
        <v>134</v>
      </c>
      <c r="B145" s="16" t="s">
        <v>116</v>
      </c>
      <c r="C145" s="16" t="s">
        <v>102</v>
      </c>
      <c r="D145" s="33" t="s">
        <v>15</v>
      </c>
      <c r="E145" s="32">
        <v>820</v>
      </c>
      <c r="F145" s="13"/>
      <c r="G145" s="13"/>
      <c r="H145" s="13"/>
      <c r="I145" s="13"/>
      <c r="J145" s="13"/>
      <c r="K145" s="36"/>
      <c r="L145" s="42" t="e">
        <f t="shared" si="20"/>
        <v>#DIV/0!</v>
      </c>
      <c r="M145" s="13"/>
      <c r="N145" s="13"/>
      <c r="O145" s="36" t="e">
        <f t="shared" si="21"/>
        <v>#DIV/0!</v>
      </c>
      <c r="P145" s="36" t="e">
        <f t="shared" si="22"/>
        <v>#DIV/0!</v>
      </c>
      <c r="Q145" s="36" t="e">
        <f t="shared" si="23"/>
        <v>#DIV/0!</v>
      </c>
      <c r="R145" s="36" t="e">
        <f t="shared" si="24"/>
        <v>#DIV/0!</v>
      </c>
      <c r="S145" s="15" t="s">
        <v>274</v>
      </c>
      <c r="T145" s="16" t="s">
        <v>376</v>
      </c>
    </row>
    <row r="146" spans="1:20" s="17" customFormat="1" ht="42.95" customHeight="1">
      <c r="A146" s="21">
        <v>135</v>
      </c>
      <c r="B146" s="16" t="s">
        <v>117</v>
      </c>
      <c r="C146" s="16" t="s">
        <v>103</v>
      </c>
      <c r="D146" s="33" t="s">
        <v>15</v>
      </c>
      <c r="E146" s="32">
        <v>1200</v>
      </c>
      <c r="F146" s="13"/>
      <c r="G146" s="13"/>
      <c r="H146" s="13"/>
      <c r="I146" s="13"/>
      <c r="J146" s="13"/>
      <c r="K146" s="36"/>
      <c r="L146" s="42" t="e">
        <f t="shared" si="20"/>
        <v>#DIV/0!</v>
      </c>
      <c r="M146" s="13"/>
      <c r="N146" s="13"/>
      <c r="O146" s="36" t="e">
        <f t="shared" si="21"/>
        <v>#DIV/0!</v>
      </c>
      <c r="P146" s="36" t="e">
        <f t="shared" si="22"/>
        <v>#DIV/0!</v>
      </c>
      <c r="Q146" s="36" t="e">
        <f t="shared" si="23"/>
        <v>#DIV/0!</v>
      </c>
      <c r="R146" s="36" t="e">
        <f t="shared" si="24"/>
        <v>#DIV/0!</v>
      </c>
      <c r="S146" s="15" t="s">
        <v>275</v>
      </c>
      <c r="T146" s="16" t="s">
        <v>377</v>
      </c>
    </row>
    <row r="147" spans="1:20" s="17" customFormat="1" ht="42.95" customHeight="1">
      <c r="A147" s="21">
        <v>136</v>
      </c>
      <c r="B147" s="18" t="s">
        <v>201</v>
      </c>
      <c r="C147" s="18" t="s">
        <v>202</v>
      </c>
      <c r="D147" s="33" t="s">
        <v>1</v>
      </c>
      <c r="E147" s="32">
        <v>76</v>
      </c>
      <c r="F147" s="13"/>
      <c r="G147" s="13"/>
      <c r="H147" s="13"/>
      <c r="I147" s="13"/>
      <c r="J147" s="13"/>
      <c r="K147" s="36"/>
      <c r="L147" s="42" t="e">
        <f t="shared" si="20"/>
        <v>#DIV/0!</v>
      </c>
      <c r="M147" s="13"/>
      <c r="N147" s="13"/>
      <c r="O147" s="36" t="e">
        <f t="shared" si="21"/>
        <v>#DIV/0!</v>
      </c>
      <c r="P147" s="36" t="e">
        <f t="shared" si="22"/>
        <v>#DIV/0!</v>
      </c>
      <c r="Q147" s="36" t="e">
        <f t="shared" si="23"/>
        <v>#DIV/0!</v>
      </c>
      <c r="R147" s="36" t="e">
        <f t="shared" si="24"/>
        <v>#DIV/0!</v>
      </c>
      <c r="S147" s="15" t="s">
        <v>308</v>
      </c>
      <c r="T147" s="16" t="s">
        <v>427</v>
      </c>
    </row>
    <row r="148" spans="1:20" s="17" customFormat="1" ht="42.95" customHeight="1">
      <c r="A148" s="21">
        <v>137</v>
      </c>
      <c r="B148" s="16" t="s">
        <v>465</v>
      </c>
      <c r="C148" s="16" t="s">
        <v>466</v>
      </c>
      <c r="D148" s="33" t="s">
        <v>2</v>
      </c>
      <c r="E148" s="32">
        <v>30</v>
      </c>
      <c r="F148" s="13"/>
      <c r="G148" s="13"/>
      <c r="H148" s="13"/>
      <c r="I148" s="13"/>
      <c r="J148" s="13"/>
      <c r="K148" s="36"/>
      <c r="L148" s="42" t="e">
        <f t="shared" si="20"/>
        <v>#DIV/0!</v>
      </c>
      <c r="M148" s="13"/>
      <c r="N148" s="13"/>
      <c r="O148" s="36" t="e">
        <f t="shared" si="21"/>
        <v>#DIV/0!</v>
      </c>
      <c r="P148" s="36" t="e">
        <f t="shared" si="22"/>
        <v>#DIV/0!</v>
      </c>
      <c r="Q148" s="36" t="e">
        <f t="shared" si="23"/>
        <v>#DIV/0!</v>
      </c>
      <c r="R148" s="36" t="e">
        <f t="shared" si="24"/>
        <v>#DIV/0!</v>
      </c>
      <c r="S148" s="15" t="s">
        <v>490</v>
      </c>
      <c r="T148" s="16" t="s">
        <v>489</v>
      </c>
    </row>
    <row r="149" spans="1:20" s="17" customFormat="1" ht="42.95" customHeight="1">
      <c r="A149" s="21">
        <v>138</v>
      </c>
      <c r="B149" s="16" t="s">
        <v>118</v>
      </c>
      <c r="C149" s="16" t="s">
        <v>104</v>
      </c>
      <c r="D149" s="33" t="s">
        <v>15</v>
      </c>
      <c r="E149" s="32">
        <v>800</v>
      </c>
      <c r="F149" s="13"/>
      <c r="G149" s="13"/>
      <c r="H149" s="13"/>
      <c r="I149" s="13"/>
      <c r="J149" s="13"/>
      <c r="K149" s="36"/>
      <c r="L149" s="42" t="e">
        <f t="shared" si="20"/>
        <v>#DIV/0!</v>
      </c>
      <c r="M149" s="13"/>
      <c r="N149" s="13"/>
      <c r="O149" s="36" t="e">
        <f t="shared" si="21"/>
        <v>#DIV/0!</v>
      </c>
      <c r="P149" s="36" t="e">
        <f t="shared" si="22"/>
        <v>#DIV/0!</v>
      </c>
      <c r="Q149" s="36" t="e">
        <f t="shared" si="23"/>
        <v>#DIV/0!</v>
      </c>
      <c r="R149" s="36" t="e">
        <f t="shared" si="24"/>
        <v>#DIV/0!</v>
      </c>
      <c r="S149" s="15" t="s">
        <v>276</v>
      </c>
      <c r="T149" s="16" t="s">
        <v>378</v>
      </c>
    </row>
    <row r="150" spans="1:20" s="17" customFormat="1" ht="42.95" customHeight="1">
      <c r="A150" s="21">
        <v>139</v>
      </c>
      <c r="B150" s="16" t="s">
        <v>119</v>
      </c>
      <c r="C150" s="16" t="s">
        <v>121</v>
      </c>
      <c r="D150" s="33" t="s">
        <v>15</v>
      </c>
      <c r="E150" s="32">
        <v>2520</v>
      </c>
      <c r="F150" s="13"/>
      <c r="G150" s="13"/>
      <c r="H150" s="13"/>
      <c r="I150" s="13"/>
      <c r="J150" s="13"/>
      <c r="K150" s="36"/>
      <c r="L150" s="42" t="e">
        <f t="shared" si="20"/>
        <v>#DIV/0!</v>
      </c>
      <c r="M150" s="13"/>
      <c r="N150" s="13"/>
      <c r="O150" s="36" t="e">
        <f t="shared" si="21"/>
        <v>#DIV/0!</v>
      </c>
      <c r="P150" s="36" t="e">
        <f t="shared" si="22"/>
        <v>#DIV/0!</v>
      </c>
      <c r="Q150" s="36" t="e">
        <f t="shared" si="23"/>
        <v>#DIV/0!</v>
      </c>
      <c r="R150" s="36" t="e">
        <f t="shared" si="24"/>
        <v>#DIV/0!</v>
      </c>
      <c r="S150" s="15" t="s">
        <v>277</v>
      </c>
      <c r="T150" s="16" t="s">
        <v>379</v>
      </c>
    </row>
    <row r="151" spans="1:20" s="17" customFormat="1" ht="32.1" customHeight="1">
      <c r="A151" s="21">
        <v>140</v>
      </c>
      <c r="B151" s="16" t="s">
        <v>119</v>
      </c>
      <c r="C151" s="16" t="s">
        <v>120</v>
      </c>
      <c r="D151" s="33" t="s">
        <v>15</v>
      </c>
      <c r="E151" s="32">
        <v>2000</v>
      </c>
      <c r="F151" s="13"/>
      <c r="G151" s="13"/>
      <c r="H151" s="13"/>
      <c r="I151" s="13"/>
      <c r="J151" s="13"/>
      <c r="K151" s="36"/>
      <c r="L151" s="42" t="e">
        <f t="shared" si="20"/>
        <v>#DIV/0!</v>
      </c>
      <c r="M151" s="13"/>
      <c r="N151" s="13"/>
      <c r="O151" s="36" t="e">
        <f t="shared" si="21"/>
        <v>#DIV/0!</v>
      </c>
      <c r="P151" s="36" t="e">
        <f t="shared" si="22"/>
        <v>#DIV/0!</v>
      </c>
      <c r="Q151" s="36" t="e">
        <f t="shared" si="23"/>
        <v>#DIV/0!</v>
      </c>
      <c r="R151" s="36" t="e">
        <f t="shared" si="24"/>
        <v>#DIV/0!</v>
      </c>
      <c r="S151" s="26" t="s">
        <v>277</v>
      </c>
      <c r="T151" s="16" t="s">
        <v>380</v>
      </c>
    </row>
    <row r="152" spans="1:20" s="17" customFormat="1" ht="47.1" customHeight="1">
      <c r="A152" s="21">
        <v>141</v>
      </c>
      <c r="B152" s="16" t="s">
        <v>122</v>
      </c>
      <c r="C152" s="16" t="s">
        <v>96</v>
      </c>
      <c r="D152" s="33" t="s">
        <v>15</v>
      </c>
      <c r="E152" s="32">
        <v>20</v>
      </c>
      <c r="F152" s="13"/>
      <c r="G152" s="13"/>
      <c r="H152" s="13"/>
      <c r="I152" s="13"/>
      <c r="J152" s="13"/>
      <c r="K152" s="36"/>
      <c r="L152" s="42" t="e">
        <f t="shared" si="20"/>
        <v>#DIV/0!</v>
      </c>
      <c r="M152" s="13"/>
      <c r="N152" s="13"/>
      <c r="O152" s="36" t="e">
        <f t="shared" si="21"/>
        <v>#DIV/0!</v>
      </c>
      <c r="P152" s="36" t="e">
        <f t="shared" si="22"/>
        <v>#DIV/0!</v>
      </c>
      <c r="Q152" s="36" t="e">
        <f t="shared" si="23"/>
        <v>#DIV/0!</v>
      </c>
      <c r="R152" s="36" t="e">
        <f t="shared" si="24"/>
        <v>#DIV/0!</v>
      </c>
      <c r="S152" s="15" t="s">
        <v>278</v>
      </c>
      <c r="T152" s="16" t="s">
        <v>381</v>
      </c>
    </row>
    <row r="153" spans="1:20" s="17" customFormat="1">
      <c r="A153" s="21">
        <v>142</v>
      </c>
      <c r="B153" s="16" t="s">
        <v>213</v>
      </c>
      <c r="C153" s="16" t="s">
        <v>206</v>
      </c>
      <c r="D153" s="33" t="s">
        <v>1</v>
      </c>
      <c r="E153" s="32">
        <v>44</v>
      </c>
      <c r="F153" s="13"/>
      <c r="G153" s="13"/>
      <c r="H153" s="13"/>
      <c r="I153" s="13"/>
      <c r="J153" s="13"/>
      <c r="K153" s="36"/>
      <c r="L153" s="42" t="e">
        <f t="shared" si="20"/>
        <v>#DIV/0!</v>
      </c>
      <c r="M153" s="13"/>
      <c r="N153" s="13"/>
      <c r="O153" s="36" t="e">
        <f t="shared" si="21"/>
        <v>#DIV/0!</v>
      </c>
      <c r="P153" s="36" t="e">
        <f t="shared" si="22"/>
        <v>#DIV/0!</v>
      </c>
      <c r="Q153" s="36" t="e">
        <f t="shared" si="23"/>
        <v>#DIV/0!</v>
      </c>
      <c r="R153" s="36" t="e">
        <f t="shared" si="24"/>
        <v>#DIV/0!</v>
      </c>
      <c r="S153" s="15" t="s">
        <v>311</v>
      </c>
      <c r="T153" s="16" t="s">
        <v>431</v>
      </c>
    </row>
    <row r="154" spans="1:20" s="17" customFormat="1" ht="38.25" customHeight="1">
      <c r="A154" s="21">
        <v>143</v>
      </c>
      <c r="B154" s="16" t="s">
        <v>213</v>
      </c>
      <c r="C154" s="16" t="s">
        <v>207</v>
      </c>
      <c r="D154" s="33" t="s">
        <v>1</v>
      </c>
      <c r="E154" s="32">
        <v>152</v>
      </c>
      <c r="F154" s="13"/>
      <c r="G154" s="13"/>
      <c r="H154" s="13"/>
      <c r="I154" s="13"/>
      <c r="J154" s="13"/>
      <c r="K154" s="36"/>
      <c r="L154" s="42" t="e">
        <f t="shared" si="20"/>
        <v>#DIV/0!</v>
      </c>
      <c r="M154" s="13"/>
      <c r="N154" s="13"/>
      <c r="O154" s="36" t="e">
        <f t="shared" si="21"/>
        <v>#DIV/0!</v>
      </c>
      <c r="P154" s="36" t="e">
        <f t="shared" si="22"/>
        <v>#DIV/0!</v>
      </c>
      <c r="Q154" s="36" t="e">
        <f t="shared" si="23"/>
        <v>#DIV/0!</v>
      </c>
      <c r="R154" s="36" t="e">
        <f t="shared" si="24"/>
        <v>#DIV/0!</v>
      </c>
      <c r="S154" s="15" t="s">
        <v>311</v>
      </c>
      <c r="T154" s="16" t="s">
        <v>432</v>
      </c>
    </row>
    <row r="155" spans="1:20" s="17" customFormat="1" ht="47.1" customHeight="1">
      <c r="A155" s="21">
        <v>144</v>
      </c>
      <c r="B155" s="16" t="s">
        <v>590</v>
      </c>
      <c r="C155" s="16" t="s">
        <v>591</v>
      </c>
      <c r="D155" s="33" t="s">
        <v>2</v>
      </c>
      <c r="E155" s="32">
        <v>100</v>
      </c>
      <c r="F155" s="13"/>
      <c r="G155" s="13"/>
      <c r="H155" s="13"/>
      <c r="I155" s="13"/>
      <c r="J155" s="13"/>
      <c r="K155" s="36"/>
      <c r="L155" s="42" t="e">
        <f t="shared" si="20"/>
        <v>#DIV/0!</v>
      </c>
      <c r="M155" s="13"/>
      <c r="N155" s="13"/>
      <c r="O155" s="36" t="e">
        <f t="shared" si="21"/>
        <v>#DIV/0!</v>
      </c>
      <c r="P155" s="36" t="e">
        <f t="shared" si="22"/>
        <v>#DIV/0!</v>
      </c>
      <c r="Q155" s="36" t="e">
        <f t="shared" si="23"/>
        <v>#DIV/0!</v>
      </c>
      <c r="R155" s="36" t="e">
        <f t="shared" si="24"/>
        <v>#DIV/0!</v>
      </c>
      <c r="S155" s="15" t="s">
        <v>592</v>
      </c>
      <c r="T155" s="16" t="s">
        <v>383</v>
      </c>
    </row>
    <row r="156" spans="1:20" s="17" customFormat="1" ht="47.1" customHeight="1">
      <c r="A156" s="21">
        <v>145</v>
      </c>
      <c r="B156" s="16" t="s">
        <v>597</v>
      </c>
      <c r="C156" s="16" t="s">
        <v>598</v>
      </c>
      <c r="D156" s="33" t="s">
        <v>2</v>
      </c>
      <c r="E156" s="32">
        <v>150</v>
      </c>
      <c r="F156" s="13"/>
      <c r="G156" s="13"/>
      <c r="H156" s="13"/>
      <c r="I156" s="13"/>
      <c r="J156" s="13"/>
      <c r="K156" s="36"/>
      <c r="L156" s="42" t="e">
        <f t="shared" si="20"/>
        <v>#DIV/0!</v>
      </c>
      <c r="M156" s="13"/>
      <c r="N156" s="13"/>
      <c r="O156" s="36" t="e">
        <f t="shared" si="21"/>
        <v>#DIV/0!</v>
      </c>
      <c r="P156" s="36" t="e">
        <f t="shared" si="22"/>
        <v>#DIV/0!</v>
      </c>
      <c r="Q156" s="36" t="e">
        <f t="shared" si="23"/>
        <v>#DIV/0!</v>
      </c>
      <c r="R156" s="36" t="e">
        <f t="shared" si="24"/>
        <v>#DIV/0!</v>
      </c>
      <c r="S156" s="15" t="s">
        <v>599</v>
      </c>
      <c r="T156" s="16" t="s">
        <v>600</v>
      </c>
    </row>
    <row r="157" spans="1:20" s="17" customFormat="1" ht="47.1" customHeight="1">
      <c r="A157" s="21">
        <v>146</v>
      </c>
      <c r="B157" s="16" t="s">
        <v>593</v>
      </c>
      <c r="C157" s="16" t="s">
        <v>594</v>
      </c>
      <c r="D157" s="33" t="s">
        <v>2</v>
      </c>
      <c r="E157" s="32">
        <v>100</v>
      </c>
      <c r="F157" s="13"/>
      <c r="G157" s="13"/>
      <c r="H157" s="13"/>
      <c r="I157" s="13"/>
      <c r="J157" s="13"/>
      <c r="K157" s="36"/>
      <c r="L157" s="42" t="e">
        <f t="shared" si="20"/>
        <v>#DIV/0!</v>
      </c>
      <c r="M157" s="13"/>
      <c r="N157" s="13"/>
      <c r="O157" s="36" t="e">
        <f t="shared" si="21"/>
        <v>#DIV/0!</v>
      </c>
      <c r="P157" s="36" t="e">
        <f t="shared" si="22"/>
        <v>#DIV/0!</v>
      </c>
      <c r="Q157" s="36" t="e">
        <f t="shared" si="23"/>
        <v>#DIV/0!</v>
      </c>
      <c r="R157" s="36" t="e">
        <f t="shared" si="24"/>
        <v>#DIV/0!</v>
      </c>
      <c r="S157" s="15" t="s">
        <v>595</v>
      </c>
      <c r="T157" s="16" t="s">
        <v>596</v>
      </c>
    </row>
    <row r="158" spans="1:20" s="17" customFormat="1" ht="39" customHeight="1">
      <c r="A158" s="21">
        <v>147</v>
      </c>
      <c r="B158" s="16" t="s">
        <v>131</v>
      </c>
      <c r="C158" s="16" t="s">
        <v>216</v>
      </c>
      <c r="D158" s="33" t="s">
        <v>1</v>
      </c>
      <c r="E158" s="32">
        <v>100</v>
      </c>
      <c r="F158" s="27"/>
      <c r="G158" s="13"/>
      <c r="H158" s="13"/>
      <c r="I158" s="13"/>
      <c r="J158" s="13"/>
      <c r="K158" s="36"/>
      <c r="L158" s="42" t="e">
        <f t="shared" si="20"/>
        <v>#DIV/0!</v>
      </c>
      <c r="M158" s="13"/>
      <c r="N158" s="13"/>
      <c r="O158" s="36" t="e">
        <f t="shared" si="21"/>
        <v>#DIV/0!</v>
      </c>
      <c r="P158" s="36" t="e">
        <f t="shared" si="22"/>
        <v>#DIV/0!</v>
      </c>
      <c r="Q158" s="36" t="e">
        <f t="shared" si="23"/>
        <v>#DIV/0!</v>
      </c>
      <c r="R158" s="36" t="e">
        <f t="shared" si="24"/>
        <v>#DIV/0!</v>
      </c>
      <c r="S158" s="15" t="s">
        <v>312</v>
      </c>
      <c r="T158" s="16" t="s">
        <v>436</v>
      </c>
    </row>
    <row r="159" spans="1:20" s="17" customFormat="1" ht="47.1" customHeight="1">
      <c r="A159" s="21">
        <v>148</v>
      </c>
      <c r="B159" s="16" t="s">
        <v>131</v>
      </c>
      <c r="C159" s="16" t="s">
        <v>601</v>
      </c>
      <c r="D159" s="33" t="s">
        <v>218</v>
      </c>
      <c r="E159" s="32">
        <v>52</v>
      </c>
      <c r="F159" s="13"/>
      <c r="G159" s="13"/>
      <c r="H159" s="13"/>
      <c r="I159" s="13"/>
      <c r="J159" s="13"/>
      <c r="K159" s="36"/>
      <c r="L159" s="42" t="e">
        <f t="shared" si="20"/>
        <v>#DIV/0!</v>
      </c>
      <c r="M159" s="13"/>
      <c r="N159" s="13"/>
      <c r="O159" s="36" t="e">
        <f t="shared" si="21"/>
        <v>#DIV/0!</v>
      </c>
      <c r="P159" s="36" t="e">
        <f t="shared" si="22"/>
        <v>#DIV/0!</v>
      </c>
      <c r="Q159" s="36" t="e">
        <f t="shared" si="23"/>
        <v>#DIV/0!</v>
      </c>
      <c r="R159" s="36" t="e">
        <f t="shared" si="24"/>
        <v>#DIV/0!</v>
      </c>
      <c r="S159" s="15" t="s">
        <v>312</v>
      </c>
      <c r="T159" s="16" t="s">
        <v>437</v>
      </c>
    </row>
    <row r="160" spans="1:20" s="17" customFormat="1" ht="46.5" customHeight="1">
      <c r="A160" s="21">
        <v>149</v>
      </c>
      <c r="B160" s="18" t="s">
        <v>131</v>
      </c>
      <c r="C160" s="18" t="s">
        <v>123</v>
      </c>
      <c r="D160" s="33" t="s">
        <v>15</v>
      </c>
      <c r="E160" s="32">
        <v>140</v>
      </c>
      <c r="F160" s="13"/>
      <c r="G160" s="13"/>
      <c r="H160" s="13"/>
      <c r="I160" s="13"/>
      <c r="J160" s="13"/>
      <c r="K160" s="36"/>
      <c r="L160" s="42" t="e">
        <f t="shared" si="20"/>
        <v>#DIV/0!</v>
      </c>
      <c r="M160" s="13"/>
      <c r="N160" s="13"/>
      <c r="O160" s="36" t="e">
        <f t="shared" si="21"/>
        <v>#DIV/0!</v>
      </c>
      <c r="P160" s="36" t="e">
        <f t="shared" si="22"/>
        <v>#DIV/0!</v>
      </c>
      <c r="Q160" s="36" t="e">
        <f t="shared" si="23"/>
        <v>#DIV/0!</v>
      </c>
      <c r="R160" s="36" t="e">
        <f t="shared" si="24"/>
        <v>#DIV/0!</v>
      </c>
      <c r="S160" s="15" t="s">
        <v>279</v>
      </c>
      <c r="T160" s="16" t="s">
        <v>382</v>
      </c>
    </row>
    <row r="161" spans="1:20" s="17" customFormat="1" ht="47.1" customHeight="1">
      <c r="A161" s="21">
        <v>150</v>
      </c>
      <c r="B161" s="18" t="s">
        <v>203</v>
      </c>
      <c r="C161" s="18" t="s">
        <v>190</v>
      </c>
      <c r="D161" s="33" t="s">
        <v>1</v>
      </c>
      <c r="E161" s="32">
        <v>8</v>
      </c>
      <c r="F161" s="13"/>
      <c r="G161" s="13"/>
      <c r="H161" s="13"/>
      <c r="I161" s="13"/>
      <c r="J161" s="13"/>
      <c r="K161" s="36"/>
      <c r="L161" s="42" t="e">
        <f t="shared" si="20"/>
        <v>#DIV/0!</v>
      </c>
      <c r="M161" s="13"/>
      <c r="N161" s="13"/>
      <c r="O161" s="36" t="e">
        <f t="shared" si="21"/>
        <v>#DIV/0!</v>
      </c>
      <c r="P161" s="36" t="e">
        <f t="shared" si="22"/>
        <v>#DIV/0!</v>
      </c>
      <c r="Q161" s="36" t="e">
        <f t="shared" si="23"/>
        <v>#DIV/0!</v>
      </c>
      <c r="R161" s="36" t="e">
        <f t="shared" si="24"/>
        <v>#DIV/0!</v>
      </c>
      <c r="S161" s="15" t="s">
        <v>309</v>
      </c>
      <c r="T161" s="16" t="s">
        <v>428</v>
      </c>
    </row>
    <row r="162" spans="1:20" s="17" customFormat="1" ht="47.1" customHeight="1">
      <c r="A162" s="21">
        <v>151</v>
      </c>
      <c r="B162" s="16" t="s">
        <v>203</v>
      </c>
      <c r="C162" s="16" t="s">
        <v>204</v>
      </c>
      <c r="D162" s="33" t="s">
        <v>15</v>
      </c>
      <c r="E162" s="32">
        <v>16</v>
      </c>
      <c r="F162" s="13"/>
      <c r="G162" s="13"/>
      <c r="H162" s="13"/>
      <c r="I162" s="13"/>
      <c r="J162" s="13"/>
      <c r="K162" s="36"/>
      <c r="L162" s="42" t="e">
        <f t="shared" si="20"/>
        <v>#DIV/0!</v>
      </c>
      <c r="M162" s="13"/>
      <c r="N162" s="13"/>
      <c r="O162" s="36" t="e">
        <f t="shared" si="21"/>
        <v>#DIV/0!</v>
      </c>
      <c r="P162" s="36" t="e">
        <f t="shared" si="22"/>
        <v>#DIV/0!</v>
      </c>
      <c r="Q162" s="36" t="e">
        <f t="shared" si="23"/>
        <v>#DIV/0!</v>
      </c>
      <c r="R162" s="36" t="e">
        <f t="shared" si="24"/>
        <v>#DIV/0!</v>
      </c>
      <c r="S162" s="15" t="s">
        <v>310</v>
      </c>
      <c r="T162" s="16" t="s">
        <v>429</v>
      </c>
    </row>
    <row r="163" spans="1:20" s="17" customFormat="1" ht="47.1" customHeight="1">
      <c r="A163" s="21">
        <v>152</v>
      </c>
      <c r="B163" s="16" t="s">
        <v>203</v>
      </c>
      <c r="C163" s="16" t="s">
        <v>205</v>
      </c>
      <c r="D163" s="33" t="s">
        <v>15</v>
      </c>
      <c r="E163" s="32">
        <v>32</v>
      </c>
      <c r="F163" s="13"/>
      <c r="G163" s="13"/>
      <c r="H163" s="13"/>
      <c r="I163" s="13"/>
      <c r="J163" s="13"/>
      <c r="K163" s="36"/>
      <c r="L163" s="42" t="e">
        <f t="shared" si="20"/>
        <v>#DIV/0!</v>
      </c>
      <c r="M163" s="13"/>
      <c r="N163" s="13"/>
      <c r="O163" s="36" t="e">
        <f t="shared" si="21"/>
        <v>#DIV/0!</v>
      </c>
      <c r="P163" s="36" t="e">
        <f t="shared" si="22"/>
        <v>#DIV/0!</v>
      </c>
      <c r="Q163" s="36" t="e">
        <f t="shared" si="23"/>
        <v>#DIV/0!</v>
      </c>
      <c r="R163" s="36" t="e">
        <f t="shared" si="24"/>
        <v>#DIV/0!</v>
      </c>
      <c r="S163" s="15" t="s">
        <v>310</v>
      </c>
      <c r="T163" s="16" t="s">
        <v>430</v>
      </c>
    </row>
    <row r="164" spans="1:20" s="17" customFormat="1" ht="47.1" customHeight="1">
      <c r="A164" s="21">
        <v>153</v>
      </c>
      <c r="B164" s="18" t="s">
        <v>132</v>
      </c>
      <c r="C164" s="18" t="s">
        <v>133</v>
      </c>
      <c r="D164" s="33" t="s">
        <v>1</v>
      </c>
      <c r="E164" s="32">
        <v>52</v>
      </c>
      <c r="F164" s="13"/>
      <c r="G164" s="13"/>
      <c r="H164" s="13"/>
      <c r="I164" s="13"/>
      <c r="J164" s="13"/>
      <c r="K164" s="36"/>
      <c r="L164" s="42" t="e">
        <f t="shared" si="20"/>
        <v>#DIV/0!</v>
      </c>
      <c r="M164" s="13"/>
      <c r="N164" s="13"/>
      <c r="O164" s="36" t="e">
        <f t="shared" si="21"/>
        <v>#DIV/0!</v>
      </c>
      <c r="P164" s="36" t="e">
        <f t="shared" si="22"/>
        <v>#DIV/0!</v>
      </c>
      <c r="Q164" s="36" t="e">
        <f t="shared" si="23"/>
        <v>#DIV/0!</v>
      </c>
      <c r="R164" s="36" t="e">
        <f t="shared" si="24"/>
        <v>#DIV/0!</v>
      </c>
      <c r="S164" s="15" t="s">
        <v>272</v>
      </c>
      <c r="T164" s="16" t="s">
        <v>383</v>
      </c>
    </row>
    <row r="165" spans="1:20" s="17" customFormat="1" ht="47.1" customHeight="1">
      <c r="A165" s="21">
        <v>154</v>
      </c>
      <c r="B165" s="16" t="s">
        <v>78</v>
      </c>
      <c r="C165" s="16" t="s">
        <v>215</v>
      </c>
      <c r="D165" s="33" t="s">
        <v>1</v>
      </c>
      <c r="E165" s="32">
        <v>48</v>
      </c>
      <c r="F165" s="13"/>
      <c r="G165" s="13"/>
      <c r="H165" s="13"/>
      <c r="I165" s="13"/>
      <c r="J165" s="13"/>
      <c r="K165" s="36"/>
      <c r="L165" s="42" t="e">
        <f t="shared" si="20"/>
        <v>#DIV/0!</v>
      </c>
      <c r="M165" s="13"/>
      <c r="N165" s="13"/>
      <c r="O165" s="36" t="e">
        <f t="shared" si="21"/>
        <v>#DIV/0!</v>
      </c>
      <c r="P165" s="36" t="e">
        <f t="shared" si="22"/>
        <v>#DIV/0!</v>
      </c>
      <c r="Q165" s="36" t="e">
        <f t="shared" si="23"/>
        <v>#DIV/0!</v>
      </c>
      <c r="R165" s="36" t="e">
        <f t="shared" si="24"/>
        <v>#DIV/0!</v>
      </c>
      <c r="S165" s="15" t="s">
        <v>261</v>
      </c>
      <c r="T165" s="16" t="s">
        <v>434</v>
      </c>
    </row>
    <row r="166" spans="1:20" s="17" customFormat="1" ht="47.1" customHeight="1">
      <c r="A166" s="21">
        <v>155</v>
      </c>
      <c r="B166" s="16" t="s">
        <v>78</v>
      </c>
      <c r="C166" s="16" t="s">
        <v>209</v>
      </c>
      <c r="D166" s="33" t="s">
        <v>1</v>
      </c>
      <c r="E166" s="32">
        <v>28</v>
      </c>
      <c r="F166" s="13"/>
      <c r="G166" s="13"/>
      <c r="H166" s="13"/>
      <c r="I166" s="13"/>
      <c r="J166" s="13"/>
      <c r="K166" s="36"/>
      <c r="L166" s="42" t="e">
        <f t="shared" si="20"/>
        <v>#DIV/0!</v>
      </c>
      <c r="M166" s="13"/>
      <c r="N166" s="13"/>
      <c r="O166" s="36" t="e">
        <f t="shared" si="21"/>
        <v>#DIV/0!</v>
      </c>
      <c r="P166" s="36" t="e">
        <f t="shared" si="22"/>
        <v>#DIV/0!</v>
      </c>
      <c r="Q166" s="36" t="e">
        <f t="shared" si="23"/>
        <v>#DIV/0!</v>
      </c>
      <c r="R166" s="36" t="e">
        <f t="shared" si="24"/>
        <v>#DIV/0!</v>
      </c>
      <c r="S166" s="15" t="s">
        <v>261</v>
      </c>
      <c r="T166" s="16" t="s">
        <v>435</v>
      </c>
    </row>
    <row r="167" spans="1:20" s="17" customFormat="1" ht="47.1" customHeight="1">
      <c r="A167" s="21">
        <v>156</v>
      </c>
      <c r="B167" s="18" t="s">
        <v>546</v>
      </c>
      <c r="C167" s="18" t="s">
        <v>547</v>
      </c>
      <c r="D167" s="33" t="s">
        <v>1</v>
      </c>
      <c r="E167" s="32">
        <v>8</v>
      </c>
      <c r="F167" s="28"/>
      <c r="G167" s="28"/>
      <c r="H167" s="28"/>
      <c r="I167" s="28"/>
      <c r="J167" s="28"/>
      <c r="K167" s="36"/>
      <c r="L167" s="42" t="e">
        <f t="shared" si="20"/>
        <v>#DIV/0!</v>
      </c>
      <c r="M167" s="13"/>
      <c r="N167" s="13"/>
      <c r="O167" s="36" t="e">
        <f t="shared" si="21"/>
        <v>#DIV/0!</v>
      </c>
      <c r="P167" s="36" t="e">
        <f t="shared" si="22"/>
        <v>#DIV/0!</v>
      </c>
      <c r="Q167" s="36" t="e">
        <f t="shared" si="23"/>
        <v>#DIV/0!</v>
      </c>
      <c r="R167" s="36" t="e">
        <f t="shared" si="24"/>
        <v>#DIV/0!</v>
      </c>
      <c r="S167" s="15" t="s">
        <v>280</v>
      </c>
      <c r="T167" s="16" t="s">
        <v>384</v>
      </c>
    </row>
    <row r="168" spans="1:20" s="17" customFormat="1" ht="47.1" customHeight="1">
      <c r="A168" s="21">
        <v>157</v>
      </c>
      <c r="B168" s="19" t="s">
        <v>566</v>
      </c>
      <c r="C168" s="19" t="s">
        <v>567</v>
      </c>
      <c r="D168" s="33" t="s">
        <v>1</v>
      </c>
      <c r="E168" s="32">
        <v>30</v>
      </c>
      <c r="F168" s="13"/>
      <c r="G168" s="13"/>
      <c r="H168" s="13"/>
      <c r="I168" s="13"/>
      <c r="J168" s="13"/>
      <c r="K168" s="36"/>
      <c r="L168" s="42" t="e">
        <f t="shared" si="20"/>
        <v>#DIV/0!</v>
      </c>
      <c r="M168" s="13"/>
      <c r="N168" s="13"/>
      <c r="O168" s="36" t="e">
        <f t="shared" si="21"/>
        <v>#DIV/0!</v>
      </c>
      <c r="P168" s="36" t="e">
        <f t="shared" si="22"/>
        <v>#DIV/0!</v>
      </c>
      <c r="Q168" s="36" t="e">
        <f t="shared" si="23"/>
        <v>#DIV/0!</v>
      </c>
      <c r="R168" s="36" t="e">
        <f t="shared" si="24"/>
        <v>#DIV/0!</v>
      </c>
      <c r="S168" s="14" t="s">
        <v>568</v>
      </c>
      <c r="T168" s="19" t="s">
        <v>569</v>
      </c>
    </row>
    <row r="169" spans="1:20" s="17" customFormat="1" ht="47.1" customHeight="1">
      <c r="A169" s="21">
        <v>158</v>
      </c>
      <c r="B169" s="16" t="s">
        <v>586</v>
      </c>
      <c r="C169" s="16" t="s">
        <v>585</v>
      </c>
      <c r="D169" s="33" t="s">
        <v>2</v>
      </c>
      <c r="E169" s="32">
        <v>20</v>
      </c>
      <c r="F169" s="13"/>
      <c r="G169" s="13"/>
      <c r="H169" s="13"/>
      <c r="I169" s="13"/>
      <c r="J169" s="13"/>
      <c r="K169" s="36"/>
      <c r="L169" s="42" t="e">
        <f t="shared" si="20"/>
        <v>#DIV/0!</v>
      </c>
      <c r="M169" s="13"/>
      <c r="N169" s="13"/>
      <c r="O169" s="36" t="e">
        <f t="shared" si="21"/>
        <v>#DIV/0!</v>
      </c>
      <c r="P169" s="36" t="e">
        <f t="shared" si="22"/>
        <v>#DIV/0!</v>
      </c>
      <c r="Q169" s="36" t="e">
        <f t="shared" si="23"/>
        <v>#DIV/0!</v>
      </c>
      <c r="R169" s="36" t="e">
        <f t="shared" si="24"/>
        <v>#DIV/0!</v>
      </c>
      <c r="S169" s="15"/>
      <c r="T169" s="16" t="s">
        <v>467</v>
      </c>
    </row>
    <row r="170" spans="1:20" s="17" customFormat="1" ht="47.1" customHeight="1">
      <c r="A170" s="21">
        <v>159</v>
      </c>
      <c r="B170" s="19" t="s">
        <v>504</v>
      </c>
      <c r="C170" s="19" t="s">
        <v>505</v>
      </c>
      <c r="D170" s="33" t="s">
        <v>1</v>
      </c>
      <c r="E170" s="32">
        <v>50</v>
      </c>
      <c r="F170" s="13"/>
      <c r="G170" s="13"/>
      <c r="H170" s="13"/>
      <c r="I170" s="13"/>
      <c r="J170" s="13"/>
      <c r="K170" s="36"/>
      <c r="L170" s="42" t="e">
        <f t="shared" si="20"/>
        <v>#DIV/0!</v>
      </c>
      <c r="M170" s="13"/>
      <c r="N170" s="13"/>
      <c r="O170" s="36" t="e">
        <f t="shared" si="21"/>
        <v>#DIV/0!</v>
      </c>
      <c r="P170" s="36" t="e">
        <f t="shared" si="22"/>
        <v>#DIV/0!</v>
      </c>
      <c r="Q170" s="36" t="e">
        <f t="shared" si="23"/>
        <v>#DIV/0!</v>
      </c>
      <c r="R170" s="36" t="e">
        <f t="shared" si="24"/>
        <v>#DIV/0!</v>
      </c>
      <c r="S170" s="13"/>
      <c r="T170" s="19" t="s">
        <v>506</v>
      </c>
    </row>
    <row r="171" spans="1:20" s="17" customFormat="1" ht="47.1" customHeight="1">
      <c r="A171" s="21">
        <v>160</v>
      </c>
      <c r="B171" s="19" t="s">
        <v>558</v>
      </c>
      <c r="C171" s="19" t="s">
        <v>559</v>
      </c>
      <c r="D171" s="33" t="s">
        <v>1</v>
      </c>
      <c r="E171" s="32">
        <v>30</v>
      </c>
      <c r="F171" s="13"/>
      <c r="G171" s="13"/>
      <c r="H171" s="13"/>
      <c r="I171" s="13"/>
      <c r="J171" s="13"/>
      <c r="K171" s="36"/>
      <c r="L171" s="42" t="e">
        <f t="shared" si="20"/>
        <v>#DIV/0!</v>
      </c>
      <c r="M171" s="13"/>
      <c r="N171" s="13"/>
      <c r="O171" s="36" t="e">
        <f t="shared" si="21"/>
        <v>#DIV/0!</v>
      </c>
      <c r="P171" s="36" t="e">
        <f t="shared" si="22"/>
        <v>#DIV/0!</v>
      </c>
      <c r="Q171" s="36" t="e">
        <f t="shared" si="23"/>
        <v>#DIV/0!</v>
      </c>
      <c r="R171" s="36" t="e">
        <f t="shared" si="24"/>
        <v>#DIV/0!</v>
      </c>
      <c r="S171" s="13"/>
      <c r="T171" s="19" t="s">
        <v>560</v>
      </c>
    </row>
    <row r="172" spans="1:20" s="17" customFormat="1" ht="47.1" customHeight="1">
      <c r="A172" s="21">
        <v>161</v>
      </c>
      <c r="B172" s="16" t="s">
        <v>571</v>
      </c>
      <c r="C172" s="16" t="s">
        <v>572</v>
      </c>
      <c r="D172" s="33" t="s">
        <v>1</v>
      </c>
      <c r="E172" s="32">
        <v>40</v>
      </c>
      <c r="F172" s="13"/>
      <c r="G172" s="13"/>
      <c r="H172" s="13"/>
      <c r="I172" s="13"/>
      <c r="J172" s="13"/>
      <c r="K172" s="36"/>
      <c r="L172" s="42" t="e">
        <f t="shared" ref="L172:L203" si="25">K172/J172</f>
        <v>#DIV/0!</v>
      </c>
      <c r="M172" s="13"/>
      <c r="N172" s="13"/>
      <c r="O172" s="36" t="e">
        <f t="shared" ref="O172:O189" si="26">L172*(100-M172)/100</f>
        <v>#DIV/0!</v>
      </c>
      <c r="P172" s="36" t="e">
        <f t="shared" ref="P172:P189" si="27">L172*(100-M172)/100*(100+N172)/100</f>
        <v>#DIV/0!</v>
      </c>
      <c r="Q172" s="36" t="e">
        <f t="shared" ref="Q172:Q189" si="28">O172*E172</f>
        <v>#DIV/0!</v>
      </c>
      <c r="R172" s="36" t="e">
        <f t="shared" ref="R172:R189" si="29">P172*E172</f>
        <v>#DIV/0!</v>
      </c>
      <c r="S172" s="15" t="s">
        <v>573</v>
      </c>
      <c r="T172" s="16" t="s">
        <v>574</v>
      </c>
    </row>
    <row r="173" spans="1:20" s="17" customFormat="1" ht="47.1" customHeight="1">
      <c r="A173" s="21">
        <v>162</v>
      </c>
      <c r="B173" s="19" t="s">
        <v>515</v>
      </c>
      <c r="C173" s="19" t="s">
        <v>516</v>
      </c>
      <c r="D173" s="33" t="s">
        <v>1</v>
      </c>
      <c r="E173" s="32">
        <v>8</v>
      </c>
      <c r="F173" s="13"/>
      <c r="G173" s="13"/>
      <c r="H173" s="13"/>
      <c r="I173" s="13"/>
      <c r="J173" s="13"/>
      <c r="K173" s="36"/>
      <c r="L173" s="42" t="e">
        <f t="shared" si="25"/>
        <v>#DIV/0!</v>
      </c>
      <c r="M173" s="13"/>
      <c r="N173" s="13"/>
      <c r="O173" s="36" t="e">
        <f t="shared" si="26"/>
        <v>#DIV/0!</v>
      </c>
      <c r="P173" s="36" t="e">
        <f t="shared" si="27"/>
        <v>#DIV/0!</v>
      </c>
      <c r="Q173" s="36" t="e">
        <f t="shared" si="28"/>
        <v>#DIV/0!</v>
      </c>
      <c r="R173" s="36" t="e">
        <f t="shared" si="29"/>
        <v>#DIV/0!</v>
      </c>
      <c r="S173" s="13"/>
      <c r="T173" s="19" t="s">
        <v>517</v>
      </c>
    </row>
    <row r="174" spans="1:20" s="17" customFormat="1" ht="47.1" customHeight="1">
      <c r="A174" s="21">
        <v>163</v>
      </c>
      <c r="B174" s="16" t="s">
        <v>482</v>
      </c>
      <c r="C174" s="16" t="s">
        <v>483</v>
      </c>
      <c r="D174" s="33" t="s">
        <v>2</v>
      </c>
      <c r="E174" s="32">
        <v>40</v>
      </c>
      <c r="F174" s="13"/>
      <c r="G174" s="13"/>
      <c r="H174" s="13"/>
      <c r="I174" s="13"/>
      <c r="J174" s="13"/>
      <c r="K174" s="36"/>
      <c r="L174" s="42" t="e">
        <f t="shared" si="25"/>
        <v>#DIV/0!</v>
      </c>
      <c r="M174" s="13"/>
      <c r="N174" s="13"/>
      <c r="O174" s="36" t="e">
        <f t="shared" si="26"/>
        <v>#DIV/0!</v>
      </c>
      <c r="P174" s="36" t="e">
        <f t="shared" si="27"/>
        <v>#DIV/0!</v>
      </c>
      <c r="Q174" s="36" t="e">
        <f t="shared" si="28"/>
        <v>#DIV/0!</v>
      </c>
      <c r="R174" s="36" t="e">
        <f t="shared" si="29"/>
        <v>#DIV/0!</v>
      </c>
      <c r="S174" s="15"/>
      <c r="T174" s="16" t="s">
        <v>484</v>
      </c>
    </row>
    <row r="175" spans="1:20" s="17" customFormat="1" ht="47.1" customHeight="1">
      <c r="A175" s="21">
        <v>164</v>
      </c>
      <c r="B175" s="19" t="s">
        <v>501</v>
      </c>
      <c r="C175" s="19" t="s">
        <v>500</v>
      </c>
      <c r="D175" s="33" t="s">
        <v>1</v>
      </c>
      <c r="E175" s="32">
        <v>10</v>
      </c>
      <c r="F175" s="13"/>
      <c r="G175" s="13"/>
      <c r="H175" s="13"/>
      <c r="I175" s="13"/>
      <c r="J175" s="13"/>
      <c r="K175" s="36"/>
      <c r="L175" s="42" t="e">
        <f t="shared" si="25"/>
        <v>#DIV/0!</v>
      </c>
      <c r="M175" s="13"/>
      <c r="N175" s="13"/>
      <c r="O175" s="36" t="e">
        <f t="shared" si="26"/>
        <v>#DIV/0!</v>
      </c>
      <c r="P175" s="36" t="e">
        <f t="shared" si="27"/>
        <v>#DIV/0!</v>
      </c>
      <c r="Q175" s="36" t="e">
        <f t="shared" si="28"/>
        <v>#DIV/0!</v>
      </c>
      <c r="R175" s="36" t="e">
        <f t="shared" si="29"/>
        <v>#DIV/0!</v>
      </c>
      <c r="S175" s="13"/>
      <c r="T175" s="19" t="s">
        <v>503</v>
      </c>
    </row>
    <row r="176" spans="1:20" s="17" customFormat="1" ht="47.1" customHeight="1">
      <c r="A176" s="21">
        <v>165</v>
      </c>
      <c r="B176" s="16" t="s">
        <v>217</v>
      </c>
      <c r="C176" s="16" t="s">
        <v>211</v>
      </c>
      <c r="D176" s="33" t="s">
        <v>1</v>
      </c>
      <c r="E176" s="32">
        <v>20</v>
      </c>
      <c r="F176" s="13"/>
      <c r="G176" s="13"/>
      <c r="H176" s="13"/>
      <c r="I176" s="13"/>
      <c r="J176" s="13"/>
      <c r="K176" s="36"/>
      <c r="L176" s="42" t="e">
        <f t="shared" si="25"/>
        <v>#DIV/0!</v>
      </c>
      <c r="M176" s="13"/>
      <c r="N176" s="13"/>
      <c r="O176" s="36" t="e">
        <f t="shared" si="26"/>
        <v>#DIV/0!</v>
      </c>
      <c r="P176" s="36" t="e">
        <f t="shared" si="27"/>
        <v>#DIV/0!</v>
      </c>
      <c r="Q176" s="36" t="e">
        <f t="shared" si="28"/>
        <v>#DIV/0!</v>
      </c>
      <c r="R176" s="36" t="e">
        <f t="shared" si="29"/>
        <v>#DIV/0!</v>
      </c>
      <c r="S176" s="15" t="s">
        <v>313</v>
      </c>
      <c r="T176" s="16" t="s">
        <v>439</v>
      </c>
    </row>
    <row r="177" spans="1:20" s="17" customFormat="1" ht="47.1" customHeight="1">
      <c r="A177" s="21">
        <v>166</v>
      </c>
      <c r="B177" s="19" t="s">
        <v>492</v>
      </c>
      <c r="C177" s="19" t="s">
        <v>493</v>
      </c>
      <c r="D177" s="33" t="s">
        <v>1</v>
      </c>
      <c r="E177" s="32">
        <v>30</v>
      </c>
      <c r="F177" s="13"/>
      <c r="G177" s="13"/>
      <c r="H177" s="13"/>
      <c r="I177" s="13"/>
      <c r="J177" s="13"/>
      <c r="K177" s="36"/>
      <c r="L177" s="42" t="e">
        <f t="shared" si="25"/>
        <v>#DIV/0!</v>
      </c>
      <c r="M177" s="13"/>
      <c r="N177" s="13"/>
      <c r="O177" s="36" t="e">
        <f t="shared" si="26"/>
        <v>#DIV/0!</v>
      </c>
      <c r="P177" s="36" t="e">
        <f t="shared" si="27"/>
        <v>#DIV/0!</v>
      </c>
      <c r="Q177" s="36" t="e">
        <f t="shared" si="28"/>
        <v>#DIV/0!</v>
      </c>
      <c r="R177" s="36" t="e">
        <f t="shared" si="29"/>
        <v>#DIV/0!</v>
      </c>
      <c r="S177" s="13"/>
      <c r="T177" s="19" t="s">
        <v>494</v>
      </c>
    </row>
    <row r="178" spans="1:20" s="29" customFormat="1" ht="47.1" customHeight="1" thickBot="1">
      <c r="A178" s="21">
        <v>167</v>
      </c>
      <c r="B178" s="19" t="s">
        <v>565</v>
      </c>
      <c r="C178" s="19" t="s">
        <v>564</v>
      </c>
      <c r="D178" s="33" t="s">
        <v>1</v>
      </c>
      <c r="E178" s="33">
        <v>20</v>
      </c>
      <c r="F178" s="13"/>
      <c r="G178" s="13"/>
      <c r="H178" s="13"/>
      <c r="I178" s="13"/>
      <c r="J178" s="13"/>
      <c r="K178" s="36"/>
      <c r="L178" s="42" t="e">
        <f t="shared" si="25"/>
        <v>#DIV/0!</v>
      </c>
      <c r="M178" s="13"/>
      <c r="N178" s="13"/>
      <c r="O178" s="36" t="e">
        <f t="shared" si="26"/>
        <v>#DIV/0!</v>
      </c>
      <c r="P178" s="36" t="e">
        <f t="shared" si="27"/>
        <v>#DIV/0!</v>
      </c>
      <c r="Q178" s="36" t="e">
        <f t="shared" si="28"/>
        <v>#DIV/0!</v>
      </c>
      <c r="R178" s="36" t="e">
        <f t="shared" si="29"/>
        <v>#DIV/0!</v>
      </c>
      <c r="S178" s="13"/>
      <c r="T178" s="19" t="s">
        <v>563</v>
      </c>
    </row>
    <row r="179" spans="1:20" s="17" customFormat="1" ht="47.1" customHeight="1">
      <c r="A179" s="21">
        <v>168</v>
      </c>
      <c r="B179" s="19" t="s">
        <v>502</v>
      </c>
      <c r="C179" s="19" t="s">
        <v>491</v>
      </c>
      <c r="D179" s="33" t="s">
        <v>1</v>
      </c>
      <c r="E179" s="32">
        <v>30</v>
      </c>
      <c r="F179" s="13"/>
      <c r="G179" s="13"/>
      <c r="H179" s="13"/>
      <c r="I179" s="13"/>
      <c r="J179" s="13"/>
      <c r="K179" s="36"/>
      <c r="L179" s="42" t="e">
        <f t="shared" si="25"/>
        <v>#DIV/0!</v>
      </c>
      <c r="M179" s="13"/>
      <c r="N179" s="13"/>
      <c r="O179" s="36" t="e">
        <f t="shared" si="26"/>
        <v>#DIV/0!</v>
      </c>
      <c r="P179" s="36" t="e">
        <f t="shared" si="27"/>
        <v>#DIV/0!</v>
      </c>
      <c r="Q179" s="36" t="e">
        <f t="shared" si="28"/>
        <v>#DIV/0!</v>
      </c>
      <c r="R179" s="36" t="e">
        <f t="shared" si="29"/>
        <v>#DIV/0!</v>
      </c>
      <c r="S179" s="13"/>
      <c r="T179" s="19" t="s">
        <v>495</v>
      </c>
    </row>
    <row r="180" spans="1:20" s="17" customFormat="1" ht="18.75" customHeight="1">
      <c r="A180" s="21">
        <v>169</v>
      </c>
      <c r="B180" s="19" t="s">
        <v>554</v>
      </c>
      <c r="C180" s="19" t="s">
        <v>555</v>
      </c>
      <c r="D180" s="33" t="s">
        <v>2</v>
      </c>
      <c r="E180" s="32">
        <v>15</v>
      </c>
      <c r="F180" s="13"/>
      <c r="G180" s="13"/>
      <c r="H180" s="13"/>
      <c r="I180" s="13"/>
      <c r="J180" s="13"/>
      <c r="K180" s="36"/>
      <c r="L180" s="42" t="e">
        <f t="shared" si="25"/>
        <v>#DIV/0!</v>
      </c>
      <c r="M180" s="13"/>
      <c r="N180" s="13"/>
      <c r="O180" s="36" t="e">
        <f t="shared" si="26"/>
        <v>#DIV/0!</v>
      </c>
      <c r="P180" s="36" t="e">
        <f t="shared" si="27"/>
        <v>#DIV/0!</v>
      </c>
      <c r="Q180" s="36" t="e">
        <f t="shared" si="28"/>
        <v>#DIV/0!</v>
      </c>
      <c r="R180" s="36" t="e">
        <f t="shared" si="29"/>
        <v>#DIV/0!</v>
      </c>
      <c r="S180" s="13"/>
      <c r="T180" s="19" t="s">
        <v>556</v>
      </c>
    </row>
    <row r="181" spans="1:20" s="17" customFormat="1" ht="18.75" customHeight="1">
      <c r="A181" s="21">
        <v>170</v>
      </c>
      <c r="B181" s="16" t="s">
        <v>470</v>
      </c>
      <c r="C181" s="16" t="s">
        <v>478</v>
      </c>
      <c r="D181" s="33" t="s">
        <v>2</v>
      </c>
      <c r="E181" s="32">
        <v>40</v>
      </c>
      <c r="F181" s="13"/>
      <c r="G181" s="13"/>
      <c r="H181" s="13"/>
      <c r="I181" s="13"/>
      <c r="J181" s="13"/>
      <c r="K181" s="36"/>
      <c r="L181" s="42" t="e">
        <f t="shared" si="25"/>
        <v>#DIV/0!</v>
      </c>
      <c r="M181" s="13"/>
      <c r="N181" s="13"/>
      <c r="O181" s="36" t="e">
        <f t="shared" si="26"/>
        <v>#DIV/0!</v>
      </c>
      <c r="P181" s="36" t="e">
        <f t="shared" si="27"/>
        <v>#DIV/0!</v>
      </c>
      <c r="Q181" s="36" t="e">
        <f t="shared" si="28"/>
        <v>#DIV/0!</v>
      </c>
      <c r="R181" s="36" t="e">
        <f t="shared" si="29"/>
        <v>#DIV/0!</v>
      </c>
      <c r="S181" s="15"/>
      <c r="T181" s="16" t="s">
        <v>485</v>
      </c>
    </row>
    <row r="182" spans="1:20" s="17" customFormat="1" ht="33.75" customHeight="1">
      <c r="A182" s="21">
        <v>171</v>
      </c>
      <c r="B182" s="16" t="s">
        <v>217</v>
      </c>
      <c r="C182" s="16" t="s">
        <v>210</v>
      </c>
      <c r="D182" s="33" t="s">
        <v>1</v>
      </c>
      <c r="E182" s="32">
        <v>40</v>
      </c>
      <c r="F182" s="13"/>
      <c r="G182" s="13"/>
      <c r="H182" s="13"/>
      <c r="I182" s="13"/>
      <c r="J182" s="13"/>
      <c r="K182" s="36"/>
      <c r="L182" s="42" t="e">
        <f t="shared" si="25"/>
        <v>#DIV/0!</v>
      </c>
      <c r="M182" s="13"/>
      <c r="N182" s="13"/>
      <c r="O182" s="36" t="e">
        <f t="shared" si="26"/>
        <v>#DIV/0!</v>
      </c>
      <c r="P182" s="36" t="e">
        <f t="shared" si="27"/>
        <v>#DIV/0!</v>
      </c>
      <c r="Q182" s="36" t="e">
        <f t="shared" si="28"/>
        <v>#DIV/0!</v>
      </c>
      <c r="R182" s="36" t="e">
        <f t="shared" si="29"/>
        <v>#DIV/0!</v>
      </c>
      <c r="S182" s="15" t="s">
        <v>313</v>
      </c>
      <c r="T182" s="16" t="s">
        <v>438</v>
      </c>
    </row>
    <row r="183" spans="1:20" s="17" customFormat="1" ht="16.5" customHeight="1">
      <c r="A183" s="21">
        <v>172</v>
      </c>
      <c r="B183" s="19" t="s">
        <v>561</v>
      </c>
      <c r="C183" s="19" t="s">
        <v>557</v>
      </c>
      <c r="D183" s="33" t="s">
        <v>2</v>
      </c>
      <c r="E183" s="32">
        <v>12</v>
      </c>
      <c r="F183" s="13"/>
      <c r="G183" s="13"/>
      <c r="H183" s="13"/>
      <c r="I183" s="13"/>
      <c r="J183" s="13"/>
      <c r="K183" s="36"/>
      <c r="L183" s="42" t="e">
        <f t="shared" si="25"/>
        <v>#DIV/0!</v>
      </c>
      <c r="M183" s="13"/>
      <c r="N183" s="13"/>
      <c r="O183" s="36" t="e">
        <f t="shared" si="26"/>
        <v>#DIV/0!</v>
      </c>
      <c r="P183" s="36" t="e">
        <f t="shared" si="27"/>
        <v>#DIV/0!</v>
      </c>
      <c r="Q183" s="36" t="e">
        <f t="shared" si="28"/>
        <v>#DIV/0!</v>
      </c>
      <c r="R183" s="36" t="e">
        <f t="shared" si="29"/>
        <v>#DIV/0!</v>
      </c>
      <c r="S183" s="13"/>
      <c r="T183" s="19" t="s">
        <v>562</v>
      </c>
    </row>
    <row r="184" spans="1:20" s="17" customFormat="1" ht="16.5" customHeight="1">
      <c r="A184" s="21">
        <v>173</v>
      </c>
      <c r="B184" s="19" t="s">
        <v>578</v>
      </c>
      <c r="C184" s="19" t="s">
        <v>579</v>
      </c>
      <c r="D184" s="33" t="s">
        <v>1</v>
      </c>
      <c r="E184" s="32">
        <v>10</v>
      </c>
      <c r="F184" s="13"/>
      <c r="G184" s="13"/>
      <c r="H184" s="13"/>
      <c r="I184" s="13"/>
      <c r="J184" s="13"/>
      <c r="K184" s="36"/>
      <c r="L184" s="42" t="e">
        <f t="shared" si="25"/>
        <v>#DIV/0!</v>
      </c>
      <c r="M184" s="13"/>
      <c r="N184" s="13"/>
      <c r="O184" s="36" t="e">
        <f t="shared" si="26"/>
        <v>#DIV/0!</v>
      </c>
      <c r="P184" s="36" t="e">
        <f t="shared" si="27"/>
        <v>#DIV/0!</v>
      </c>
      <c r="Q184" s="36" t="e">
        <f t="shared" si="28"/>
        <v>#DIV/0!</v>
      </c>
      <c r="R184" s="36" t="e">
        <f t="shared" si="29"/>
        <v>#DIV/0!</v>
      </c>
      <c r="S184" s="14" t="s">
        <v>267</v>
      </c>
      <c r="T184" s="19" t="s">
        <v>580</v>
      </c>
    </row>
    <row r="185" spans="1:20" s="17" customFormat="1" ht="15.75" customHeight="1">
      <c r="A185" s="21">
        <v>174</v>
      </c>
      <c r="B185" s="19" t="s">
        <v>529</v>
      </c>
      <c r="C185" s="19" t="s">
        <v>530</v>
      </c>
      <c r="D185" s="33" t="s">
        <v>1</v>
      </c>
      <c r="E185" s="32">
        <v>15</v>
      </c>
      <c r="F185" s="13"/>
      <c r="G185" s="13"/>
      <c r="H185" s="13"/>
      <c r="I185" s="13"/>
      <c r="J185" s="13"/>
      <c r="K185" s="36"/>
      <c r="L185" s="42" t="e">
        <f t="shared" si="25"/>
        <v>#DIV/0!</v>
      </c>
      <c r="M185" s="13"/>
      <c r="N185" s="13"/>
      <c r="O185" s="36" t="e">
        <f t="shared" si="26"/>
        <v>#DIV/0!</v>
      </c>
      <c r="P185" s="36" t="e">
        <f t="shared" si="27"/>
        <v>#DIV/0!</v>
      </c>
      <c r="Q185" s="36" t="e">
        <f t="shared" si="28"/>
        <v>#DIV/0!</v>
      </c>
      <c r="R185" s="36" t="e">
        <f t="shared" si="29"/>
        <v>#DIV/0!</v>
      </c>
      <c r="S185" s="13"/>
      <c r="T185" s="19" t="s">
        <v>531</v>
      </c>
    </row>
    <row r="186" spans="1:20" s="17" customFormat="1" ht="14.25" customHeight="1">
      <c r="A186" s="21">
        <v>175</v>
      </c>
      <c r="B186" s="19" t="s">
        <v>518</v>
      </c>
      <c r="C186" s="19" t="s">
        <v>519</v>
      </c>
      <c r="D186" s="33" t="s">
        <v>1</v>
      </c>
      <c r="E186" s="32">
        <v>10</v>
      </c>
      <c r="F186" s="13"/>
      <c r="G186" s="13"/>
      <c r="H186" s="13"/>
      <c r="I186" s="13"/>
      <c r="J186" s="13"/>
      <c r="K186" s="36"/>
      <c r="L186" s="42" t="e">
        <f t="shared" si="25"/>
        <v>#DIV/0!</v>
      </c>
      <c r="M186" s="13"/>
      <c r="N186" s="13"/>
      <c r="O186" s="36" t="e">
        <f t="shared" si="26"/>
        <v>#DIV/0!</v>
      </c>
      <c r="P186" s="36" t="e">
        <f t="shared" si="27"/>
        <v>#DIV/0!</v>
      </c>
      <c r="Q186" s="36" t="e">
        <f t="shared" si="28"/>
        <v>#DIV/0!</v>
      </c>
      <c r="R186" s="36" t="e">
        <f t="shared" si="29"/>
        <v>#DIV/0!</v>
      </c>
      <c r="S186" s="13"/>
      <c r="T186" s="19" t="s">
        <v>520</v>
      </c>
    </row>
    <row r="187" spans="1:20" s="17" customFormat="1" ht="27" customHeight="1">
      <c r="A187" s="21">
        <v>176</v>
      </c>
      <c r="B187" s="19" t="s">
        <v>507</v>
      </c>
      <c r="C187" s="19" t="s">
        <v>602</v>
      </c>
      <c r="D187" s="33" t="s">
        <v>1</v>
      </c>
      <c r="E187" s="32">
        <v>15</v>
      </c>
      <c r="F187" s="13"/>
      <c r="G187" s="13"/>
      <c r="H187" s="13"/>
      <c r="I187" s="13"/>
      <c r="J187" s="13"/>
      <c r="K187" s="36"/>
      <c r="L187" s="42" t="e">
        <f t="shared" si="25"/>
        <v>#DIV/0!</v>
      </c>
      <c r="M187" s="13"/>
      <c r="N187" s="13"/>
      <c r="O187" s="36" t="e">
        <f t="shared" si="26"/>
        <v>#DIV/0!</v>
      </c>
      <c r="P187" s="36" t="e">
        <f t="shared" si="27"/>
        <v>#DIV/0!</v>
      </c>
      <c r="Q187" s="36" t="e">
        <f t="shared" si="28"/>
        <v>#DIV/0!</v>
      </c>
      <c r="R187" s="36" t="e">
        <f t="shared" si="29"/>
        <v>#DIV/0!</v>
      </c>
      <c r="S187" s="13"/>
      <c r="T187" s="19" t="s">
        <v>508</v>
      </c>
    </row>
    <row r="188" spans="1:20" s="17" customFormat="1">
      <c r="A188" s="21">
        <v>177</v>
      </c>
      <c r="B188" s="16" t="s">
        <v>214</v>
      </c>
      <c r="C188" s="16" t="s">
        <v>208</v>
      </c>
      <c r="D188" s="33" t="s">
        <v>1</v>
      </c>
      <c r="E188" s="32">
        <v>48</v>
      </c>
      <c r="F188" s="13"/>
      <c r="G188" s="13"/>
      <c r="H188" s="13"/>
      <c r="I188" s="13"/>
      <c r="J188" s="13"/>
      <c r="K188" s="36"/>
      <c r="L188" s="42" t="e">
        <f t="shared" si="25"/>
        <v>#DIV/0!</v>
      </c>
      <c r="M188" s="13"/>
      <c r="N188" s="13"/>
      <c r="O188" s="36" t="e">
        <f t="shared" si="26"/>
        <v>#DIV/0!</v>
      </c>
      <c r="P188" s="36" t="e">
        <f t="shared" si="27"/>
        <v>#DIV/0!</v>
      </c>
      <c r="Q188" s="36" t="e">
        <f t="shared" si="28"/>
        <v>#DIV/0!</v>
      </c>
      <c r="R188" s="36" t="e">
        <f t="shared" si="29"/>
        <v>#DIV/0!</v>
      </c>
      <c r="S188" s="15"/>
      <c r="T188" s="16" t="s">
        <v>433</v>
      </c>
    </row>
    <row r="189" spans="1:20" s="17" customFormat="1">
      <c r="A189" s="21">
        <v>178</v>
      </c>
      <c r="B189" s="16" t="s">
        <v>469</v>
      </c>
      <c r="C189" s="19" t="s">
        <v>476</v>
      </c>
      <c r="D189" s="33" t="s">
        <v>1</v>
      </c>
      <c r="E189" s="32">
        <v>20</v>
      </c>
      <c r="F189" s="13"/>
      <c r="G189" s="13"/>
      <c r="H189" s="13"/>
      <c r="I189" s="13"/>
      <c r="J189" s="13"/>
      <c r="K189" s="36"/>
      <c r="L189" s="42" t="e">
        <f t="shared" si="25"/>
        <v>#DIV/0!</v>
      </c>
      <c r="M189" s="13"/>
      <c r="N189" s="13"/>
      <c r="O189" s="36" t="e">
        <f t="shared" si="26"/>
        <v>#DIV/0!</v>
      </c>
      <c r="P189" s="36" t="e">
        <f t="shared" si="27"/>
        <v>#DIV/0!</v>
      </c>
      <c r="Q189" s="36" t="e">
        <f t="shared" si="28"/>
        <v>#DIV/0!</v>
      </c>
      <c r="R189" s="36" t="e">
        <f t="shared" si="29"/>
        <v>#DIV/0!</v>
      </c>
      <c r="S189" s="15"/>
      <c r="T189" s="16" t="s">
        <v>477</v>
      </c>
    </row>
    <row r="190" spans="1:20" s="17" customForma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1:20" s="17" customFormat="1" ht="41.1" customHeight="1">
      <c r="A191" s="3"/>
      <c r="B191" s="37" t="s">
        <v>609</v>
      </c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40"/>
      <c r="P191" s="38"/>
      <c r="Q191" s="41" t="e">
        <f>SUM(Q12:Q189)</f>
        <v>#DIV/0!</v>
      </c>
      <c r="R191" s="39" t="e">
        <f>SUM(R12:R189)</f>
        <v>#DIV/0!</v>
      </c>
      <c r="S191" s="3"/>
      <c r="T191" s="3"/>
    </row>
    <row r="192" spans="1:20" s="17" customFormat="1" ht="41.1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s="17" customFormat="1" ht="41.1" customHeight="1">
      <c r="A193" s="3"/>
      <c r="B193" s="17" t="s">
        <v>610</v>
      </c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1:20" s="17" customFormat="1" ht="41.1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1:20" s="17" customFormat="1" ht="41.1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1:20" s="17" customFormat="1" ht="41.1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1:20" s="17" customFormat="1" ht="41.1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1:20" s="17" customFormat="1" ht="41.1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1:20" s="17" customFormat="1" ht="41.1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1:20" s="17" customFormat="1" ht="41.1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1:20" s="17" customFormat="1" ht="41.1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1:20" s="17" customForma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1:20" s="17" customFormat="1" ht="41.1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1:20" s="17" customFormat="1" ht="41.1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1:20" s="17" customFormat="1" ht="41.1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1:20" s="17" customFormat="1" ht="41.1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1:20" s="17" customFormat="1" ht="41.1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1:20" s="17" customForma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1:20" s="17" customFormat="1" ht="42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1:20" s="17" customFormat="1" ht="42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1:20" s="17" customFormat="1" ht="42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1:20" s="17" customFormat="1" ht="42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1:20" s="17" customFormat="1" ht="42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1:20" s="17" customFormat="1" ht="42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1:20" s="17" customFormat="1" ht="42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s="17" customFormat="1" ht="42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 s="17" customFormat="1" ht="42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 s="17" customFormat="1" ht="42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 s="17" customFormat="1" ht="42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 s="17" customFormat="1" ht="42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 s="17" customFormat="1" ht="42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 s="17" customFormat="1" ht="42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1:20" s="17" customFormat="1" ht="42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1:20" s="17" customFormat="1" ht="42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1:20" s="17" customFormat="1" ht="42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1:20" s="17" customFormat="1" ht="42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1:20" s="17" customFormat="1" ht="42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1:20" s="17" customFormat="1" ht="42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1:20" s="17" customFormat="1" ht="42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1:20" s="17" customFormat="1" ht="42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1:20" s="17" customFormat="1" ht="42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1:20" s="17" customFormat="1" ht="42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1:20" s="17" customFormat="1" ht="42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1:20" s="17" customFormat="1" ht="42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1:20" s="17" customForma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1:20" s="17" customFormat="1" ht="36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1:20" s="17" customFormat="1" ht="36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1:20" s="17" customFormat="1" ht="36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1:20" s="17" customFormat="1" ht="36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1:20" s="17" customFormat="1" ht="36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 s="17" customFormat="1" ht="36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1:20" s="17" customFormat="1" ht="36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1:20" s="17" customForma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1:20" s="17" customFormat="1" ht="24.9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1:20" s="17" customFormat="1">
      <c r="A245" s="3"/>
      <c r="E245" s="30"/>
      <c r="F245" s="31"/>
    </row>
    <row r="246" spans="1:20" s="17" customFormat="1">
      <c r="E246" s="30"/>
    </row>
    <row r="247" spans="1:20" s="17" customFormat="1" ht="41.1" customHeight="1">
      <c r="E247" s="30"/>
    </row>
    <row r="248" spans="1:20" s="17" customFormat="1" ht="41.1" customHeight="1">
      <c r="E248" s="30"/>
    </row>
    <row r="249" spans="1:20" s="17" customFormat="1" ht="41.1" customHeight="1">
      <c r="E249" s="30"/>
    </row>
    <row r="250" spans="1:20" s="17" customFormat="1" ht="41.1" customHeight="1">
      <c r="E250" s="30"/>
    </row>
    <row r="251" spans="1:20" s="17" customFormat="1" ht="41.1" customHeight="1">
      <c r="E251" s="30"/>
    </row>
    <row r="252" spans="1:20" s="17" customFormat="1" ht="41.1" customHeight="1">
      <c r="E252" s="30"/>
    </row>
    <row r="253" spans="1:20" s="17" customFormat="1" ht="41.1" customHeight="1">
      <c r="E253" s="30"/>
    </row>
    <row r="254" spans="1:20" s="17" customFormat="1" ht="41.1" customHeight="1">
      <c r="E254" s="30"/>
    </row>
    <row r="255" spans="1:20" s="17" customFormat="1" ht="41.1" customHeight="1">
      <c r="E255" s="30"/>
    </row>
    <row r="256" spans="1:20" s="17" customFormat="1" ht="41.1" customHeight="1">
      <c r="E256" s="30"/>
    </row>
    <row r="257" spans="5:5" s="17" customFormat="1" ht="41.1" customHeight="1">
      <c r="E257" s="30"/>
    </row>
    <row r="258" spans="5:5" s="17" customFormat="1" ht="41.1" customHeight="1">
      <c r="E258" s="30"/>
    </row>
    <row r="259" spans="5:5" s="17" customFormat="1" ht="41.1" customHeight="1">
      <c r="E259" s="30"/>
    </row>
    <row r="260" spans="5:5" s="17" customFormat="1" ht="41.1" customHeight="1">
      <c r="E260" s="30"/>
    </row>
    <row r="261" spans="5:5" s="17" customFormat="1" ht="41.1" customHeight="1">
      <c r="E261" s="30"/>
    </row>
    <row r="262" spans="5:5" s="17" customFormat="1">
      <c r="E262" s="30"/>
    </row>
    <row r="263" spans="5:5" s="17" customFormat="1" ht="42.95" customHeight="1">
      <c r="E263" s="30"/>
    </row>
    <row r="264" spans="5:5" s="17" customFormat="1" ht="42.95" customHeight="1">
      <c r="E264" s="30"/>
    </row>
    <row r="265" spans="5:5" s="17" customFormat="1" ht="42.95" customHeight="1">
      <c r="E265" s="30"/>
    </row>
    <row r="266" spans="5:5" s="17" customFormat="1" ht="42.95" customHeight="1">
      <c r="E266" s="30"/>
    </row>
    <row r="267" spans="5:5" s="17" customFormat="1" ht="42.95" customHeight="1">
      <c r="E267" s="30"/>
    </row>
    <row r="268" spans="5:5" s="17" customFormat="1" ht="42.95" customHeight="1">
      <c r="E268" s="30"/>
    </row>
    <row r="269" spans="5:5" s="17" customFormat="1" ht="42.95" customHeight="1">
      <c r="E269" s="30"/>
    </row>
    <row r="270" spans="5:5" s="17" customFormat="1" ht="42.95" customHeight="1">
      <c r="E270" s="30"/>
    </row>
    <row r="271" spans="5:5" s="17" customFormat="1" ht="42.95" customHeight="1">
      <c r="E271" s="30"/>
    </row>
    <row r="272" spans="5:5" s="17" customFormat="1">
      <c r="E272" s="30"/>
    </row>
    <row r="273" spans="5:5" s="17" customFormat="1" ht="53.1" customHeight="1">
      <c r="E273" s="30"/>
    </row>
    <row r="274" spans="5:5" s="17" customFormat="1" ht="53.1" customHeight="1">
      <c r="E274" s="30"/>
    </row>
    <row r="275" spans="5:5" s="17" customFormat="1" ht="53.1" customHeight="1">
      <c r="E275" s="30"/>
    </row>
    <row r="276" spans="5:5" s="17" customFormat="1" ht="53.1" customHeight="1">
      <c r="E276" s="30"/>
    </row>
    <row r="277" spans="5:5" s="17" customFormat="1" ht="53.1" customHeight="1">
      <c r="E277" s="30"/>
    </row>
    <row r="278" spans="5:5" s="17" customFormat="1" ht="53.1" customHeight="1">
      <c r="E278" s="30"/>
    </row>
    <row r="279" spans="5:5" s="17" customFormat="1">
      <c r="E279" s="30"/>
    </row>
    <row r="280" spans="5:5" s="17" customFormat="1">
      <c r="E280" s="30"/>
    </row>
    <row r="281" spans="5:5" s="17" customFormat="1" ht="39" customHeight="1">
      <c r="E281" s="30"/>
    </row>
    <row r="282" spans="5:5" s="17" customFormat="1" ht="39" customHeight="1">
      <c r="E282" s="30"/>
    </row>
    <row r="283" spans="5:5" s="17" customFormat="1" ht="39" customHeight="1">
      <c r="E283" s="30"/>
    </row>
    <row r="284" spans="5:5" s="17" customFormat="1" ht="39" customHeight="1">
      <c r="E284" s="30"/>
    </row>
    <row r="285" spans="5:5" s="17" customFormat="1" ht="39" customHeight="1">
      <c r="E285" s="30"/>
    </row>
    <row r="286" spans="5:5" s="17" customFormat="1" ht="39" customHeight="1">
      <c r="E286" s="30"/>
    </row>
    <row r="287" spans="5:5" s="17" customFormat="1" ht="39" customHeight="1">
      <c r="E287" s="30"/>
    </row>
    <row r="288" spans="5:5" s="17" customFormat="1" ht="39" customHeight="1">
      <c r="E288" s="30"/>
    </row>
    <row r="289" spans="5:5" s="17" customFormat="1" ht="39" customHeight="1">
      <c r="E289" s="30"/>
    </row>
    <row r="290" spans="5:5" s="17" customFormat="1" ht="39" customHeight="1">
      <c r="E290" s="30"/>
    </row>
    <row r="291" spans="5:5" s="17" customFormat="1" ht="39" customHeight="1">
      <c r="E291" s="30"/>
    </row>
    <row r="292" spans="5:5" s="17" customFormat="1" ht="39" customHeight="1">
      <c r="E292" s="30"/>
    </row>
    <row r="293" spans="5:5" s="17" customFormat="1">
      <c r="E293" s="30"/>
    </row>
    <row r="294" spans="5:5" s="17" customFormat="1" ht="35.1" customHeight="1">
      <c r="E294" s="30"/>
    </row>
    <row r="295" spans="5:5" s="17" customFormat="1" ht="35.1" customHeight="1">
      <c r="E295" s="30"/>
    </row>
    <row r="296" spans="5:5" s="17" customFormat="1" ht="35.1" customHeight="1">
      <c r="E296" s="30"/>
    </row>
    <row r="297" spans="5:5" s="17" customFormat="1" ht="35.1" customHeight="1">
      <c r="E297" s="30"/>
    </row>
    <row r="298" spans="5:5" s="17" customFormat="1" ht="35.1" customHeight="1">
      <c r="E298" s="30"/>
    </row>
    <row r="299" spans="5:5" s="17" customFormat="1">
      <c r="E299" s="30"/>
    </row>
    <row r="300" spans="5:5" s="17" customFormat="1" ht="39.950000000000003" customHeight="1">
      <c r="E300" s="30"/>
    </row>
    <row r="301" spans="5:5" s="17" customFormat="1" ht="39.950000000000003" customHeight="1">
      <c r="E301" s="30"/>
    </row>
    <row r="302" spans="5:5" s="17" customFormat="1" ht="39.950000000000003" customHeight="1">
      <c r="E302" s="30"/>
    </row>
    <row r="303" spans="5:5" s="17" customFormat="1" ht="39.950000000000003" customHeight="1">
      <c r="E303" s="30"/>
    </row>
    <row r="304" spans="5:5" s="17" customFormat="1" ht="39.950000000000003" customHeight="1">
      <c r="E304" s="30"/>
    </row>
    <row r="305" spans="5:5" s="17" customFormat="1" ht="39.950000000000003" customHeight="1">
      <c r="E305" s="30"/>
    </row>
    <row r="306" spans="5:5" s="17" customFormat="1" ht="39.950000000000003" customHeight="1">
      <c r="E306" s="30"/>
    </row>
    <row r="307" spans="5:5" s="17" customFormat="1" ht="39.950000000000003" customHeight="1">
      <c r="E307" s="30"/>
    </row>
    <row r="308" spans="5:5" s="17" customFormat="1" ht="39.950000000000003" customHeight="1">
      <c r="E308" s="30"/>
    </row>
    <row r="309" spans="5:5" s="17" customFormat="1">
      <c r="E309" s="30"/>
    </row>
    <row r="310" spans="5:5" s="17" customFormat="1" ht="44.1" customHeight="1">
      <c r="E310" s="30"/>
    </row>
    <row r="311" spans="5:5" s="17" customFormat="1" ht="44.1" customHeight="1">
      <c r="E311" s="30"/>
    </row>
    <row r="312" spans="5:5" s="17" customFormat="1" ht="44.1" customHeight="1">
      <c r="E312" s="30"/>
    </row>
    <row r="313" spans="5:5" s="17" customFormat="1" ht="44.1" customHeight="1">
      <c r="E313" s="30"/>
    </row>
    <row r="314" spans="5:5" s="17" customFormat="1" ht="44.1" customHeight="1">
      <c r="E314" s="30"/>
    </row>
    <row r="315" spans="5:5" s="17" customFormat="1" ht="44.1" customHeight="1">
      <c r="E315" s="30"/>
    </row>
    <row r="316" spans="5:5" s="17" customFormat="1" ht="44.1" customHeight="1">
      <c r="E316" s="30"/>
    </row>
    <row r="317" spans="5:5" s="17" customFormat="1" ht="44.1" customHeight="1">
      <c r="E317" s="30"/>
    </row>
    <row r="318" spans="5:5" s="17" customFormat="1" ht="44.1" customHeight="1">
      <c r="E318" s="30"/>
    </row>
    <row r="319" spans="5:5" s="17" customFormat="1" ht="44.1" customHeight="1">
      <c r="E319" s="30"/>
    </row>
    <row r="320" spans="5:5" s="17" customFormat="1" ht="44.1" customHeight="1">
      <c r="E320" s="30"/>
    </row>
    <row r="321" spans="5:5" s="17" customFormat="1" ht="44.1" customHeight="1">
      <c r="E321" s="30"/>
    </row>
    <row r="322" spans="5:5" s="17" customFormat="1" ht="44.1" customHeight="1">
      <c r="E322" s="30"/>
    </row>
    <row r="323" spans="5:5" s="17" customFormat="1" ht="44.1" customHeight="1">
      <c r="E323" s="30"/>
    </row>
    <row r="324" spans="5:5" s="17" customFormat="1">
      <c r="E324" s="30"/>
    </row>
    <row r="325" spans="5:5" s="17" customFormat="1" ht="36" customHeight="1">
      <c r="E325" s="30"/>
    </row>
    <row r="326" spans="5:5" s="17" customFormat="1" ht="36" customHeight="1">
      <c r="E326" s="30"/>
    </row>
    <row r="327" spans="5:5" s="17" customFormat="1" ht="36" customHeight="1">
      <c r="E327" s="30"/>
    </row>
    <row r="328" spans="5:5" s="17" customFormat="1" ht="36" customHeight="1">
      <c r="E328" s="30"/>
    </row>
    <row r="329" spans="5:5" s="17" customFormat="1" ht="36" customHeight="1">
      <c r="E329" s="30"/>
    </row>
    <row r="330" spans="5:5" s="17" customFormat="1" ht="36" customHeight="1">
      <c r="E330" s="30"/>
    </row>
    <row r="331" spans="5:5" s="17" customFormat="1" ht="36" customHeight="1">
      <c r="E331" s="30"/>
    </row>
    <row r="332" spans="5:5" s="17" customFormat="1" ht="36" customHeight="1">
      <c r="E332" s="30"/>
    </row>
    <row r="333" spans="5:5" s="17" customFormat="1" ht="36" customHeight="1">
      <c r="E333" s="30"/>
    </row>
    <row r="334" spans="5:5" s="17" customFormat="1" ht="36" customHeight="1">
      <c r="E334" s="30"/>
    </row>
    <row r="335" spans="5:5" s="17" customFormat="1">
      <c r="E335" s="30"/>
    </row>
    <row r="336" spans="5:5" s="17" customFormat="1" ht="42.95" customHeight="1">
      <c r="E336" s="30"/>
    </row>
    <row r="337" spans="5:5" s="17" customFormat="1" ht="42.95" customHeight="1">
      <c r="E337" s="30"/>
    </row>
    <row r="338" spans="5:5" s="17" customFormat="1" ht="42.95" customHeight="1">
      <c r="E338" s="30"/>
    </row>
    <row r="339" spans="5:5" s="17" customFormat="1" ht="42.95" customHeight="1">
      <c r="E339" s="30"/>
    </row>
    <row r="340" spans="5:5" s="17" customFormat="1" ht="42.95" customHeight="1">
      <c r="E340" s="30"/>
    </row>
    <row r="341" spans="5:5" s="17" customFormat="1" ht="42.95" customHeight="1">
      <c r="E341" s="30"/>
    </row>
    <row r="342" spans="5:5" s="17" customFormat="1" ht="42.95" customHeight="1">
      <c r="E342" s="30"/>
    </row>
    <row r="343" spans="5:5" s="17" customFormat="1" ht="42.95" customHeight="1">
      <c r="E343" s="30"/>
    </row>
    <row r="344" spans="5:5" s="17" customFormat="1" ht="42.95" customHeight="1">
      <c r="E344" s="30"/>
    </row>
    <row r="345" spans="5:5" s="17" customFormat="1" ht="42.95" customHeight="1">
      <c r="E345" s="30"/>
    </row>
    <row r="346" spans="5:5" s="17" customFormat="1" ht="42.95" customHeight="1">
      <c r="E346" s="30"/>
    </row>
    <row r="347" spans="5:5" s="17" customFormat="1" ht="42.95" customHeight="1">
      <c r="E347" s="30"/>
    </row>
    <row r="348" spans="5:5" s="17" customFormat="1" ht="42.95" customHeight="1">
      <c r="E348" s="30"/>
    </row>
    <row r="349" spans="5:5" s="17" customFormat="1" ht="42.95" customHeight="1">
      <c r="E349" s="30"/>
    </row>
    <row r="350" spans="5:5" s="17" customFormat="1" ht="42.95" customHeight="1">
      <c r="E350" s="30"/>
    </row>
    <row r="351" spans="5:5" s="17" customFormat="1" ht="42.95" customHeight="1">
      <c r="E351" s="30"/>
    </row>
    <row r="352" spans="5:5" s="17" customFormat="1" ht="42.95" customHeight="1">
      <c r="E352" s="30"/>
    </row>
    <row r="353" spans="5:5" s="17" customFormat="1" ht="42.95" customHeight="1">
      <c r="E353" s="30"/>
    </row>
    <row r="354" spans="5:5" s="17" customFormat="1" ht="42.95" customHeight="1">
      <c r="E354" s="30"/>
    </row>
    <row r="355" spans="5:5" s="17" customFormat="1" ht="42.95" customHeight="1">
      <c r="E355" s="30"/>
    </row>
    <row r="356" spans="5:5" s="17" customFormat="1" ht="42.95" customHeight="1">
      <c r="E356" s="30"/>
    </row>
    <row r="357" spans="5:5" s="17" customFormat="1">
      <c r="E357" s="30"/>
    </row>
    <row r="358" spans="5:5" s="17" customFormat="1" ht="51.95" customHeight="1">
      <c r="E358" s="30"/>
    </row>
    <row r="359" spans="5:5" s="17" customFormat="1" ht="51.95" customHeight="1">
      <c r="E359" s="30"/>
    </row>
    <row r="360" spans="5:5" s="17" customFormat="1" ht="51.95" customHeight="1">
      <c r="E360" s="30"/>
    </row>
    <row r="361" spans="5:5" s="17" customFormat="1" ht="51.95" customHeight="1">
      <c r="E361" s="30"/>
    </row>
    <row r="362" spans="5:5" s="17" customFormat="1" ht="51.95" customHeight="1">
      <c r="E362" s="30"/>
    </row>
    <row r="363" spans="5:5" s="17" customFormat="1" ht="51.95" customHeight="1">
      <c r="E363" s="30"/>
    </row>
    <row r="364" spans="5:5" s="17" customFormat="1" ht="51.95" customHeight="1">
      <c r="E364" s="30"/>
    </row>
    <row r="365" spans="5:5" s="17" customFormat="1" ht="51.95" customHeight="1">
      <c r="E365" s="30"/>
    </row>
    <row r="366" spans="5:5" s="17" customFormat="1" ht="51.95" customHeight="1">
      <c r="E366" s="30"/>
    </row>
    <row r="367" spans="5:5" s="17" customFormat="1" ht="51.95" customHeight="1">
      <c r="E367" s="30"/>
    </row>
    <row r="368" spans="5:5" s="17" customFormat="1" ht="51.95" customHeight="1">
      <c r="E368" s="30"/>
    </row>
    <row r="369" spans="5:5" s="17" customFormat="1" ht="51.95" customHeight="1">
      <c r="E369" s="30"/>
    </row>
    <row r="370" spans="5:5" s="17" customFormat="1" ht="51.95" customHeight="1">
      <c r="E370" s="30"/>
    </row>
    <row r="371" spans="5:5" s="17" customFormat="1" ht="51.95" customHeight="1">
      <c r="E371" s="30"/>
    </row>
    <row r="372" spans="5:5" s="17" customFormat="1" ht="51.95" customHeight="1">
      <c r="E372" s="30"/>
    </row>
    <row r="373" spans="5:5" s="17" customFormat="1">
      <c r="E373" s="30"/>
    </row>
    <row r="374" spans="5:5" s="17" customFormat="1">
      <c r="E374" s="30"/>
    </row>
    <row r="375" spans="5:5" s="17" customFormat="1" ht="39" customHeight="1">
      <c r="E375" s="30"/>
    </row>
    <row r="376" spans="5:5" s="17" customFormat="1" ht="39" customHeight="1">
      <c r="E376" s="30"/>
    </row>
    <row r="377" spans="5:5" s="17" customFormat="1" ht="39" customHeight="1">
      <c r="E377" s="30"/>
    </row>
    <row r="378" spans="5:5" s="17" customFormat="1" ht="39" customHeight="1">
      <c r="E378" s="30"/>
    </row>
    <row r="379" spans="5:5" s="17" customFormat="1" ht="39" customHeight="1">
      <c r="E379" s="30"/>
    </row>
    <row r="380" spans="5:5" s="17" customFormat="1" ht="39" customHeight="1">
      <c r="E380" s="30"/>
    </row>
    <row r="381" spans="5:5" s="17" customFormat="1" ht="39" customHeight="1">
      <c r="E381" s="30"/>
    </row>
    <row r="382" spans="5:5" s="17" customFormat="1" ht="39" customHeight="1">
      <c r="E382" s="30"/>
    </row>
    <row r="383" spans="5:5" s="17" customFormat="1" ht="39" customHeight="1">
      <c r="E383" s="30"/>
    </row>
    <row r="384" spans="5:5" s="17" customFormat="1" ht="39" customHeight="1">
      <c r="E384" s="30"/>
    </row>
    <row r="385" spans="5:5" s="17" customFormat="1" ht="39" customHeight="1">
      <c r="E385" s="30"/>
    </row>
    <row r="386" spans="5:5" s="17" customFormat="1" ht="39" customHeight="1">
      <c r="E386" s="30"/>
    </row>
    <row r="387" spans="5:5" s="17" customFormat="1" ht="39" customHeight="1">
      <c r="E387" s="30"/>
    </row>
    <row r="388" spans="5:5" s="17" customFormat="1" ht="39" customHeight="1">
      <c r="E388" s="30"/>
    </row>
    <row r="389" spans="5:5" s="17" customFormat="1" ht="39" customHeight="1">
      <c r="E389" s="30"/>
    </row>
    <row r="390" spans="5:5" s="17" customFormat="1" ht="39" customHeight="1">
      <c r="E390" s="30"/>
    </row>
    <row r="391" spans="5:5" s="17" customFormat="1" ht="39" customHeight="1">
      <c r="E391" s="30"/>
    </row>
    <row r="392" spans="5:5" s="17" customFormat="1" ht="39" customHeight="1">
      <c r="E392" s="30"/>
    </row>
    <row r="393" spans="5:5" s="17" customFormat="1" ht="39" customHeight="1">
      <c r="E393" s="30"/>
    </row>
    <row r="394" spans="5:5" s="17" customFormat="1" ht="39" customHeight="1">
      <c r="E394" s="30"/>
    </row>
    <row r="395" spans="5:5" s="17" customFormat="1">
      <c r="E395" s="30"/>
    </row>
    <row r="396" spans="5:5" s="17" customFormat="1" ht="26.1" customHeight="1">
      <c r="E396" s="30"/>
    </row>
    <row r="397" spans="5:5" s="17" customFormat="1" ht="26.1" customHeight="1">
      <c r="E397" s="30"/>
    </row>
    <row r="398" spans="5:5" s="17" customFormat="1" ht="26.1" customHeight="1">
      <c r="E398" s="30"/>
    </row>
    <row r="399" spans="5:5" s="17" customFormat="1" ht="26.1" customHeight="1">
      <c r="E399" s="30"/>
    </row>
    <row r="400" spans="5:5" s="17" customFormat="1" ht="26.1" customHeight="1">
      <c r="E400" s="30"/>
    </row>
    <row r="401" spans="5:5" s="17" customFormat="1" ht="26.1" customHeight="1">
      <c r="E401" s="30"/>
    </row>
    <row r="402" spans="5:5" s="17" customFormat="1" ht="26.1" customHeight="1">
      <c r="E402" s="30"/>
    </row>
    <row r="403" spans="5:5" s="17" customFormat="1" ht="26.1" customHeight="1">
      <c r="E403" s="30"/>
    </row>
    <row r="404" spans="5:5" s="17" customFormat="1" ht="26.1" customHeight="1">
      <c r="E404" s="30"/>
    </row>
    <row r="405" spans="5:5" s="17" customFormat="1" ht="26.1" customHeight="1">
      <c r="E405" s="30"/>
    </row>
    <row r="406" spans="5:5" s="17" customFormat="1" ht="26.1" customHeight="1">
      <c r="E406" s="30"/>
    </row>
    <row r="407" spans="5:5" s="17" customFormat="1" ht="26.1" customHeight="1">
      <c r="E407" s="30"/>
    </row>
    <row r="408" spans="5:5" s="17" customFormat="1" ht="26.1" customHeight="1">
      <c r="E408" s="30"/>
    </row>
    <row r="409" spans="5:5" s="17" customFormat="1" ht="26.1" customHeight="1">
      <c r="E409" s="30"/>
    </row>
    <row r="410" spans="5:5" s="17" customFormat="1" ht="26.1" customHeight="1">
      <c r="E410" s="30"/>
    </row>
    <row r="411" spans="5:5" s="17" customFormat="1" ht="26.1" customHeight="1">
      <c r="E411" s="30"/>
    </row>
    <row r="412" spans="5:5" s="17" customFormat="1" ht="26.1" customHeight="1">
      <c r="E412" s="30"/>
    </row>
    <row r="413" spans="5:5" s="17" customFormat="1" ht="26.1" customHeight="1">
      <c r="E413" s="30"/>
    </row>
    <row r="414" spans="5:5" s="17" customFormat="1" ht="26.1" customHeight="1">
      <c r="E414" s="30"/>
    </row>
    <row r="415" spans="5:5" s="17" customFormat="1" ht="26.1" customHeight="1">
      <c r="E415" s="30"/>
    </row>
    <row r="416" spans="5:5" s="17" customFormat="1" ht="26.1" customHeight="1">
      <c r="E416" s="30"/>
    </row>
    <row r="417" spans="5:5" s="17" customFormat="1" ht="26.1" customHeight="1">
      <c r="E417" s="30"/>
    </row>
    <row r="418" spans="5:5" s="17" customFormat="1" ht="26.1" customHeight="1">
      <c r="E418" s="30"/>
    </row>
    <row r="419" spans="5:5" s="17" customFormat="1" ht="26.1" customHeight="1">
      <c r="E419" s="30"/>
    </row>
    <row r="420" spans="5:5" s="17" customFormat="1" ht="26.1" customHeight="1">
      <c r="E420" s="30"/>
    </row>
    <row r="421" spans="5:5" s="17" customFormat="1" ht="26.1" customHeight="1">
      <c r="E421" s="30"/>
    </row>
    <row r="422" spans="5:5" s="17" customFormat="1" ht="26.1" customHeight="1">
      <c r="E422" s="30"/>
    </row>
    <row r="423" spans="5:5" s="17" customFormat="1" ht="26.1" customHeight="1">
      <c r="E423" s="30"/>
    </row>
    <row r="424" spans="5:5" s="17" customFormat="1" ht="26.1" customHeight="1">
      <c r="E424" s="30"/>
    </row>
    <row r="425" spans="5:5" s="17" customFormat="1" ht="26.1" customHeight="1">
      <c r="E425" s="30"/>
    </row>
    <row r="426" spans="5:5" s="17" customFormat="1" ht="26.1" customHeight="1">
      <c r="E426" s="30"/>
    </row>
    <row r="427" spans="5:5" s="17" customFormat="1" ht="26.1" customHeight="1">
      <c r="E427" s="30"/>
    </row>
    <row r="428" spans="5:5" s="17" customFormat="1" ht="26.1" customHeight="1">
      <c r="E428" s="30"/>
    </row>
    <row r="429" spans="5:5" s="17" customFormat="1" ht="26.1" customHeight="1">
      <c r="E429" s="30"/>
    </row>
    <row r="430" spans="5:5" s="17" customFormat="1" ht="26.1" customHeight="1">
      <c r="E430" s="30"/>
    </row>
    <row r="431" spans="5:5" s="17" customFormat="1" ht="26.1" customHeight="1">
      <c r="E431" s="30"/>
    </row>
    <row r="432" spans="5:5" s="17" customFormat="1" ht="26.1" customHeight="1">
      <c r="E432" s="30"/>
    </row>
    <row r="433" spans="5:5" s="17" customFormat="1" ht="26.1" customHeight="1">
      <c r="E433" s="30"/>
    </row>
    <row r="434" spans="5:5" s="17" customFormat="1" ht="26.1" customHeight="1">
      <c r="E434" s="30"/>
    </row>
    <row r="435" spans="5:5" s="17" customFormat="1" ht="26.1" customHeight="1">
      <c r="E435" s="30"/>
    </row>
    <row r="436" spans="5:5" s="17" customFormat="1" ht="26.1" customHeight="1">
      <c r="E436" s="30"/>
    </row>
    <row r="437" spans="5:5" s="17" customFormat="1" ht="26.1" customHeight="1">
      <c r="E437" s="30"/>
    </row>
    <row r="438" spans="5:5" s="17" customFormat="1">
      <c r="E438" s="30"/>
    </row>
    <row r="439" spans="5:5" s="17" customFormat="1" ht="36.950000000000003" customHeight="1">
      <c r="E439" s="30"/>
    </row>
    <row r="440" spans="5:5" s="17" customFormat="1" ht="36.950000000000003" customHeight="1">
      <c r="E440" s="30"/>
    </row>
    <row r="441" spans="5:5" s="17" customFormat="1" ht="36.950000000000003" customHeight="1">
      <c r="E441" s="30"/>
    </row>
    <row r="442" spans="5:5" s="17" customFormat="1" ht="36.950000000000003" customHeight="1">
      <c r="E442" s="30"/>
    </row>
    <row r="443" spans="5:5" s="17" customFormat="1">
      <c r="E443" s="30"/>
    </row>
    <row r="444" spans="5:5" s="17" customFormat="1" ht="39.950000000000003" customHeight="1">
      <c r="E444" s="30"/>
    </row>
    <row r="445" spans="5:5" s="17" customFormat="1" ht="39.950000000000003" customHeight="1">
      <c r="E445" s="30"/>
    </row>
    <row r="446" spans="5:5" s="17" customFormat="1" ht="39.950000000000003" customHeight="1">
      <c r="E446" s="30"/>
    </row>
    <row r="447" spans="5:5" s="17" customFormat="1" ht="39.950000000000003" customHeight="1">
      <c r="E447" s="30"/>
    </row>
    <row r="448" spans="5:5" s="17" customFormat="1" ht="39.950000000000003" customHeight="1">
      <c r="E448" s="30"/>
    </row>
    <row r="449" spans="1:20" s="17" customFormat="1" ht="39.950000000000003" customHeight="1">
      <c r="E449" s="30"/>
    </row>
    <row r="450" spans="1:20" s="17" customFormat="1" ht="39.950000000000003" customHeight="1">
      <c r="E450" s="30"/>
    </row>
    <row r="451" spans="1:20" s="17" customFormat="1" ht="39.950000000000003" customHeight="1">
      <c r="E451" s="30"/>
    </row>
    <row r="452" spans="1:20" s="17" customFormat="1" ht="39.950000000000003" customHeight="1">
      <c r="E452" s="30"/>
    </row>
    <row r="453" spans="1:20" s="17" customFormat="1" ht="39.950000000000003" customHeight="1">
      <c r="E453" s="30"/>
    </row>
    <row r="454" spans="1:20" s="17" customFormat="1" ht="39.950000000000003" customHeight="1">
      <c r="E454" s="30"/>
    </row>
    <row r="455" spans="1:20" s="17" customFormat="1" ht="39.950000000000003" customHeight="1">
      <c r="E455" s="30"/>
    </row>
    <row r="456" spans="1:20" s="17" customFormat="1" ht="39.950000000000003" customHeight="1">
      <c r="E456" s="30"/>
    </row>
    <row r="457" spans="1:20" s="17" customFormat="1" ht="39.950000000000003" customHeight="1">
      <c r="E457" s="30"/>
    </row>
    <row r="458" spans="1:20" s="17" customFormat="1">
      <c r="E458" s="30"/>
    </row>
    <row r="459" spans="1:20" s="17" customFormat="1" ht="32.1" customHeight="1">
      <c r="E459" s="30"/>
    </row>
    <row r="460" spans="1:20" s="17" customFormat="1" ht="32.1" customHeight="1">
      <c r="E460" s="30"/>
    </row>
    <row r="461" spans="1:20" s="17" customFormat="1" ht="32.1" customHeight="1">
      <c r="E461" s="30"/>
    </row>
    <row r="462" spans="1:20" s="17" customFormat="1" ht="32.1" customHeight="1">
      <c r="E462" s="30"/>
    </row>
    <row r="463" spans="1:20">
      <c r="A463" s="17"/>
      <c r="B463" s="17"/>
      <c r="C463" s="17"/>
      <c r="D463" s="17"/>
      <c r="E463" s="30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</row>
    <row r="464" spans="1:20">
      <c r="A464" s="17"/>
      <c r="B464" s="17"/>
      <c r="C464" s="17"/>
      <c r="D464" s="17"/>
      <c r="E464" s="30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</row>
    <row r="465" spans="1:20">
      <c r="A465" s="17"/>
      <c r="B465" s="17"/>
      <c r="C465" s="17"/>
      <c r="D465" s="17"/>
      <c r="E465" s="30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</row>
    <row r="466" spans="1:20">
      <c r="A466" s="17"/>
      <c r="B466" s="17"/>
      <c r="C466" s="17"/>
      <c r="D466" s="17"/>
      <c r="E466" s="30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</row>
    <row r="467" spans="1:20">
      <c r="A467" s="17"/>
      <c r="B467" s="17"/>
      <c r="C467" s="17"/>
      <c r="D467" s="17"/>
      <c r="E467" s="30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</row>
    <row r="468" spans="1:20">
      <c r="A468" s="17"/>
      <c r="B468" s="17"/>
      <c r="C468" s="17"/>
      <c r="D468" s="17"/>
      <c r="E468" s="30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</row>
    <row r="469" spans="1:20">
      <c r="A469" s="17"/>
      <c r="B469" s="17"/>
      <c r="C469" s="17"/>
      <c r="D469" s="17"/>
      <c r="E469" s="30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</row>
    <row r="470" spans="1:20">
      <c r="A470" s="17"/>
      <c r="B470" s="17"/>
      <c r="C470" s="17"/>
      <c r="D470" s="17"/>
      <c r="E470" s="30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</row>
    <row r="471" spans="1:20">
      <c r="A471" s="17"/>
      <c r="B471" s="17"/>
      <c r="C471" s="17"/>
      <c r="D471" s="17"/>
      <c r="E471" s="30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</row>
    <row r="472" spans="1:20">
      <c r="A472" s="17"/>
      <c r="B472" s="17"/>
      <c r="C472" s="17"/>
      <c r="D472" s="17"/>
      <c r="E472" s="30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</row>
    <row r="473" spans="1:20">
      <c r="A473" s="17"/>
      <c r="B473" s="17"/>
      <c r="C473" s="17"/>
      <c r="D473" s="17"/>
      <c r="E473" s="30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</row>
    <row r="474" spans="1:20">
      <c r="A474" s="17"/>
      <c r="B474" s="17"/>
      <c r="C474" s="17"/>
      <c r="D474" s="17"/>
      <c r="E474" s="30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</row>
    <row r="475" spans="1:20">
      <c r="A475" s="17"/>
      <c r="B475" s="17"/>
      <c r="C475" s="17"/>
      <c r="D475" s="17"/>
      <c r="E475" s="30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</row>
    <row r="476" spans="1:20">
      <c r="A476" s="17"/>
      <c r="B476" s="17"/>
      <c r="C476" s="17"/>
      <c r="D476" s="17"/>
      <c r="E476" s="30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</row>
    <row r="477" spans="1:20">
      <c r="A477" s="17"/>
      <c r="B477" s="17"/>
      <c r="C477" s="17"/>
      <c r="D477" s="17"/>
      <c r="E477" s="30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</row>
    <row r="478" spans="1:20">
      <c r="A478" s="17"/>
      <c r="B478" s="17"/>
      <c r="C478" s="17"/>
      <c r="D478" s="17"/>
      <c r="E478" s="30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</row>
    <row r="479" spans="1:20">
      <c r="A479" s="17"/>
      <c r="B479" s="17"/>
      <c r="C479" s="17"/>
      <c r="D479" s="17"/>
      <c r="E479" s="30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</row>
    <row r="480" spans="1:20">
      <c r="A480" s="17"/>
      <c r="B480" s="17"/>
      <c r="C480" s="17"/>
      <c r="D480" s="17"/>
      <c r="E480" s="30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</row>
    <row r="481" spans="1:20">
      <c r="A481" s="17"/>
      <c r="B481" s="17"/>
      <c r="C481" s="17"/>
      <c r="D481" s="17"/>
      <c r="E481" s="30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</row>
    <row r="482" spans="1:20">
      <c r="A482" s="17"/>
      <c r="B482" s="17"/>
      <c r="C482" s="17"/>
      <c r="D482" s="17"/>
      <c r="E482" s="30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</row>
    <row r="483" spans="1:20">
      <c r="A483" s="17"/>
      <c r="B483" s="17"/>
      <c r="C483" s="17"/>
      <c r="D483" s="17"/>
      <c r="E483" s="30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</row>
    <row r="484" spans="1:20">
      <c r="A484" s="17"/>
      <c r="B484" s="17"/>
      <c r="C484" s="17"/>
      <c r="D484" s="17"/>
      <c r="E484" s="30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</row>
    <row r="485" spans="1:20">
      <c r="A485" s="17"/>
      <c r="B485" s="17"/>
      <c r="C485" s="17"/>
      <c r="D485" s="17"/>
      <c r="E485" s="30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</row>
    <row r="486" spans="1:20">
      <c r="A486" s="17"/>
      <c r="B486" s="17"/>
      <c r="C486" s="17"/>
      <c r="D486" s="17"/>
      <c r="E486" s="30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</row>
    <row r="487" spans="1:20">
      <c r="A487" s="17"/>
      <c r="B487" s="17"/>
      <c r="C487" s="17"/>
      <c r="D487" s="17"/>
      <c r="E487" s="30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</row>
    <row r="488" spans="1:20">
      <c r="A488" s="17"/>
      <c r="B488" s="17"/>
      <c r="C488" s="17"/>
      <c r="D488" s="17"/>
      <c r="E488" s="30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</row>
    <row r="489" spans="1:20">
      <c r="A489" s="17"/>
      <c r="B489" s="17"/>
      <c r="C489" s="17"/>
      <c r="D489" s="17"/>
      <c r="E489" s="30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</row>
    <row r="490" spans="1:20">
      <c r="A490" s="17"/>
      <c r="B490" s="17"/>
      <c r="C490" s="17"/>
      <c r="D490" s="17"/>
      <c r="E490" s="30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</row>
    <row r="491" spans="1:20">
      <c r="A491" s="17"/>
      <c r="B491" s="17"/>
      <c r="C491" s="17"/>
      <c r="D491" s="17"/>
      <c r="E491" s="30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</row>
    <row r="492" spans="1:20">
      <c r="A492" s="17"/>
      <c r="B492" s="17"/>
      <c r="C492" s="17"/>
      <c r="D492" s="17"/>
      <c r="E492" s="30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</row>
    <row r="493" spans="1:20">
      <c r="A493" s="17"/>
      <c r="B493" s="17"/>
      <c r="C493" s="17"/>
      <c r="D493" s="17"/>
      <c r="E493" s="30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</row>
    <row r="494" spans="1:20">
      <c r="A494" s="17"/>
      <c r="B494" s="17"/>
      <c r="C494" s="17"/>
      <c r="D494" s="17"/>
      <c r="E494" s="30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</row>
    <row r="495" spans="1:20">
      <c r="A495" s="17"/>
      <c r="B495" s="17"/>
      <c r="C495" s="17"/>
      <c r="D495" s="17"/>
      <c r="E495" s="30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</row>
    <row r="496" spans="1:20">
      <c r="A496" s="17"/>
      <c r="B496" s="17"/>
      <c r="C496" s="17"/>
      <c r="D496" s="17"/>
      <c r="E496" s="30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</row>
    <row r="497" spans="1:20">
      <c r="A497" s="17"/>
      <c r="B497" s="17"/>
      <c r="C497" s="17"/>
      <c r="D497" s="17"/>
      <c r="E497" s="30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</row>
    <row r="498" spans="1:20">
      <c r="A498" s="17"/>
      <c r="B498" s="17"/>
      <c r="C498" s="17"/>
      <c r="D498" s="17"/>
      <c r="E498" s="30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</row>
    <row r="499" spans="1:20">
      <c r="A499" s="17"/>
      <c r="B499" s="17"/>
      <c r="C499" s="17"/>
      <c r="D499" s="17"/>
      <c r="E499" s="30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</row>
    <row r="500" spans="1:20">
      <c r="A500" s="17"/>
      <c r="B500" s="17"/>
      <c r="C500" s="17"/>
      <c r="D500" s="17"/>
      <c r="E500" s="30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</row>
    <row r="501" spans="1:20">
      <c r="A501" s="17"/>
      <c r="B501" s="17"/>
      <c r="C501" s="17"/>
      <c r="D501" s="17"/>
      <c r="E501" s="30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</row>
    <row r="502" spans="1:20">
      <c r="A502" s="17"/>
      <c r="B502" s="17"/>
      <c r="C502" s="17"/>
      <c r="D502" s="17"/>
      <c r="E502" s="30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</row>
    <row r="503" spans="1:20">
      <c r="A503" s="17"/>
      <c r="B503" s="17"/>
      <c r="C503" s="17"/>
      <c r="D503" s="17"/>
      <c r="E503" s="30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</row>
    <row r="504" spans="1:20">
      <c r="A504" s="17"/>
      <c r="B504" s="17"/>
      <c r="C504" s="17"/>
      <c r="D504" s="17"/>
      <c r="E504" s="30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</row>
    <row r="505" spans="1:20">
      <c r="A505" s="17"/>
      <c r="B505" s="17"/>
      <c r="C505" s="17"/>
      <c r="D505" s="17"/>
      <c r="E505" s="30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</row>
    <row r="506" spans="1:20">
      <c r="A506" s="17"/>
      <c r="B506" s="17"/>
      <c r="C506" s="17"/>
      <c r="D506" s="17"/>
      <c r="E506" s="30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</row>
    <row r="507" spans="1:20">
      <c r="A507" s="17"/>
      <c r="B507" s="17"/>
      <c r="C507" s="17"/>
      <c r="D507" s="17"/>
      <c r="E507" s="30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</row>
    <row r="508" spans="1:20">
      <c r="A508" s="17"/>
      <c r="B508" s="17"/>
      <c r="C508" s="17"/>
      <c r="D508" s="17"/>
      <c r="E508" s="30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</row>
    <row r="509" spans="1:20">
      <c r="A509" s="17"/>
      <c r="B509" s="17"/>
      <c r="C509" s="17"/>
      <c r="D509" s="17"/>
      <c r="E509" s="30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</row>
    <row r="510" spans="1:20">
      <c r="A510" s="17"/>
      <c r="B510" s="17"/>
      <c r="C510" s="17"/>
      <c r="D510" s="17"/>
      <c r="E510" s="30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</row>
    <row r="511" spans="1:20">
      <c r="A511" s="17"/>
      <c r="B511" s="17"/>
      <c r="C511" s="17"/>
      <c r="D511" s="17"/>
      <c r="E511" s="30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</row>
    <row r="512" spans="1:20">
      <c r="A512" s="17"/>
      <c r="B512" s="17"/>
      <c r="C512" s="17"/>
      <c r="D512" s="17"/>
      <c r="E512" s="30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</row>
    <row r="513" spans="1:20">
      <c r="A513" s="17"/>
      <c r="B513" s="17"/>
      <c r="C513" s="17"/>
      <c r="D513" s="17"/>
      <c r="E513" s="30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</row>
    <row r="514" spans="1:20">
      <c r="A514" s="17"/>
      <c r="B514" s="17"/>
      <c r="C514" s="17"/>
      <c r="D514" s="17"/>
      <c r="E514" s="30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</row>
    <row r="515" spans="1:20">
      <c r="A515" s="17"/>
      <c r="B515" s="17"/>
      <c r="C515" s="17"/>
      <c r="D515" s="17"/>
      <c r="E515" s="30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</row>
    <row r="516" spans="1:20">
      <c r="A516" s="17"/>
      <c r="B516" s="17"/>
      <c r="C516" s="17"/>
      <c r="D516" s="17"/>
      <c r="E516" s="30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</row>
    <row r="517" spans="1:20">
      <c r="A517" s="17"/>
      <c r="B517" s="17"/>
      <c r="C517" s="17"/>
      <c r="D517" s="17"/>
      <c r="E517" s="30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</row>
    <row r="518" spans="1:20">
      <c r="A518" s="17"/>
      <c r="B518" s="17"/>
      <c r="C518" s="17"/>
      <c r="D518" s="17"/>
      <c r="E518" s="30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</row>
    <row r="519" spans="1:20">
      <c r="A519" s="17"/>
      <c r="B519" s="17"/>
      <c r="C519" s="17"/>
      <c r="D519" s="17"/>
      <c r="E519" s="30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</row>
    <row r="520" spans="1:20">
      <c r="A520" s="17"/>
      <c r="B520" s="17"/>
      <c r="C520" s="17"/>
      <c r="D520" s="17"/>
      <c r="E520" s="30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</row>
    <row r="521" spans="1:20">
      <c r="A521" s="17"/>
      <c r="B521" s="17"/>
      <c r="C521" s="17"/>
      <c r="D521" s="17"/>
      <c r="E521" s="30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</row>
    <row r="522" spans="1:20">
      <c r="A522" s="17"/>
      <c r="B522" s="17"/>
      <c r="C522" s="17"/>
      <c r="D522" s="17"/>
      <c r="E522" s="30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</row>
    <row r="523" spans="1:20">
      <c r="A523" s="17"/>
      <c r="B523" s="17"/>
      <c r="C523" s="17"/>
      <c r="D523" s="17"/>
      <c r="E523" s="30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</row>
    <row r="524" spans="1:20">
      <c r="A524" s="17"/>
      <c r="B524" s="17"/>
      <c r="C524" s="17"/>
      <c r="D524" s="17"/>
      <c r="E524" s="30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</row>
    <row r="525" spans="1:20">
      <c r="A525" s="17"/>
      <c r="B525" s="17"/>
      <c r="C525" s="17"/>
      <c r="D525" s="17"/>
      <c r="E525" s="30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</row>
    <row r="526" spans="1:20">
      <c r="A526" s="17"/>
      <c r="B526" s="17"/>
      <c r="C526" s="17"/>
      <c r="D526" s="17"/>
      <c r="E526" s="30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</row>
    <row r="527" spans="1:20">
      <c r="A527" s="17"/>
      <c r="B527" s="17"/>
      <c r="C527" s="17"/>
      <c r="D527" s="17"/>
      <c r="E527" s="30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</row>
    <row r="528" spans="1:20">
      <c r="A528" s="17"/>
      <c r="B528" s="17"/>
      <c r="C528" s="17"/>
      <c r="D528" s="17"/>
      <c r="E528" s="30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</row>
    <row r="529" spans="1:20">
      <c r="A529" s="17"/>
      <c r="B529" s="17"/>
      <c r="C529" s="17"/>
      <c r="D529" s="17"/>
      <c r="E529" s="30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</row>
    <row r="530" spans="1:20">
      <c r="A530" s="17"/>
    </row>
  </sheetData>
  <mergeCells count="1">
    <mergeCell ref="C1:F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ZDRAVILA</vt:lpstr>
      <vt:lpstr>ZDRAVILA!Področje_tiskanja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Vlasta Pšeničnik</dc:creator>
  <cp:lastModifiedBy>Uporabnik</cp:lastModifiedBy>
  <cp:lastPrinted>2022-05-27T19:27:54Z</cp:lastPrinted>
  <dcterms:created xsi:type="dcterms:W3CDTF">2017-12-05T07:25:41Z</dcterms:created>
  <dcterms:modified xsi:type="dcterms:W3CDTF">2022-05-28T17:41:27Z</dcterms:modified>
</cp:coreProperties>
</file>