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C:\Users\Direktor\Documents\javna naročila\JN zobozdravstveni material\razpis 2022\"/>
    </mc:Choice>
  </mc:AlternateContent>
  <bookViews>
    <workbookView xWindow="0" yWindow="0" windowWidth="28800" windowHeight="11700" tabRatio="500" activeTab="1"/>
  </bookViews>
  <sheets>
    <sheet name="MATERIAL ZA ZOBNE ORDINACIJE" sheetId="1" r:id="rId1"/>
    <sheet name="ENDODONTIJA" sheetId="8" r:id="rId2"/>
  </sheets>
  <calcPr calcId="162913"/>
</workbook>
</file>

<file path=xl/calcChain.xml><?xml version="1.0" encoding="utf-8"?>
<calcChain xmlns="http://schemas.openxmlformats.org/spreadsheetml/2006/main">
  <c r="O109" i="8" l="1"/>
  <c r="L109" i="8"/>
  <c r="K109" i="8"/>
  <c r="M109" i="8" s="1"/>
  <c r="O108" i="8"/>
  <c r="L108" i="8"/>
  <c r="K108" i="8"/>
  <c r="M108" i="8" s="1"/>
  <c r="O107" i="8"/>
  <c r="L107" i="8"/>
  <c r="K107" i="8"/>
  <c r="M107" i="8" s="1"/>
  <c r="O106" i="8"/>
  <c r="L106" i="8"/>
  <c r="K106" i="8"/>
  <c r="M106" i="8" s="1"/>
  <c r="O105" i="8"/>
  <c r="L105" i="8"/>
  <c r="K105" i="8"/>
  <c r="M105" i="8" s="1"/>
  <c r="O103" i="8"/>
  <c r="L103" i="8"/>
  <c r="K103" i="8"/>
  <c r="M103" i="8" s="1"/>
  <c r="O102" i="8"/>
  <c r="L102" i="8"/>
  <c r="K102" i="8"/>
  <c r="M102" i="8" s="1"/>
  <c r="O101" i="8"/>
  <c r="L101" i="8"/>
  <c r="K101" i="8"/>
  <c r="M101" i="8" s="1"/>
  <c r="O100" i="8"/>
  <c r="L100" i="8"/>
  <c r="K100" i="8"/>
  <c r="M100" i="8" s="1"/>
  <c r="O99" i="8"/>
  <c r="L99" i="8"/>
  <c r="K99" i="8"/>
  <c r="M99" i="8" s="1"/>
  <c r="O98" i="8"/>
  <c r="L98" i="8"/>
  <c r="K98" i="8"/>
  <c r="M98" i="8" s="1"/>
  <c r="O97" i="8"/>
  <c r="L97" i="8"/>
  <c r="K97" i="8"/>
  <c r="M97" i="8" s="1"/>
  <c r="O94" i="8"/>
  <c r="L94" i="8"/>
  <c r="K94" i="8"/>
  <c r="M94" i="8" s="1"/>
  <c r="O93" i="8"/>
  <c r="L93" i="8"/>
  <c r="K93" i="8"/>
  <c r="M93" i="8" s="1"/>
  <c r="O92" i="8"/>
  <c r="L92" i="8"/>
  <c r="K92" i="8"/>
  <c r="M92" i="8" s="1"/>
  <c r="O89" i="8"/>
  <c r="L89" i="8"/>
  <c r="K89" i="8"/>
  <c r="M89" i="8" s="1"/>
  <c r="O88" i="8"/>
  <c r="L88" i="8"/>
  <c r="K88" i="8"/>
  <c r="M88" i="8" s="1"/>
  <c r="O87" i="8"/>
  <c r="L87" i="8"/>
  <c r="K87" i="8"/>
  <c r="M87" i="8" s="1"/>
  <c r="O86" i="8"/>
  <c r="L86" i="8"/>
  <c r="K86" i="8"/>
  <c r="M86" i="8" s="1"/>
  <c r="O85" i="8"/>
  <c r="L85" i="8"/>
  <c r="K85" i="8"/>
  <c r="M85" i="8" s="1"/>
  <c r="O83" i="8"/>
  <c r="L83" i="8"/>
  <c r="K83" i="8"/>
  <c r="M83" i="8" s="1"/>
  <c r="O82" i="8"/>
  <c r="L82" i="8"/>
  <c r="K82" i="8"/>
  <c r="M82" i="8" s="1"/>
  <c r="O81" i="8"/>
  <c r="L81" i="8"/>
  <c r="K81" i="8"/>
  <c r="M81" i="8" s="1"/>
  <c r="O79" i="8"/>
  <c r="L79" i="8"/>
  <c r="K79" i="8"/>
  <c r="M79" i="8" s="1"/>
  <c r="O77" i="8"/>
  <c r="L77" i="8"/>
  <c r="K77" i="8"/>
  <c r="M77" i="8" s="1"/>
  <c r="O75" i="8"/>
  <c r="L75" i="8"/>
  <c r="K75" i="8"/>
  <c r="M75" i="8" s="1"/>
  <c r="O73" i="8"/>
  <c r="L73" i="8"/>
  <c r="K73" i="8"/>
  <c r="M73" i="8" s="1"/>
  <c r="O72" i="8"/>
  <c r="L72" i="8"/>
  <c r="K72" i="8"/>
  <c r="M72" i="8" s="1"/>
  <c r="O71" i="8"/>
  <c r="L71" i="8"/>
  <c r="K71" i="8"/>
  <c r="M71" i="8" s="1"/>
  <c r="O70" i="8"/>
  <c r="L70" i="8"/>
  <c r="K70" i="8"/>
  <c r="M70" i="8" s="1"/>
  <c r="O68" i="8"/>
  <c r="L68" i="8"/>
  <c r="K68" i="8"/>
  <c r="M68" i="8" s="1"/>
  <c r="O67" i="8"/>
  <c r="L67" i="8"/>
  <c r="K67" i="8"/>
  <c r="M67" i="8" s="1"/>
  <c r="O66" i="8"/>
  <c r="L66" i="8"/>
  <c r="K66" i="8"/>
  <c r="M66" i="8" s="1"/>
  <c r="O65" i="8"/>
  <c r="L65" i="8"/>
  <c r="K65" i="8"/>
  <c r="M65" i="8" s="1"/>
  <c r="O64" i="8"/>
  <c r="L64" i="8"/>
  <c r="K64" i="8"/>
  <c r="M64" i="8" s="1"/>
  <c r="O63" i="8"/>
  <c r="L63" i="8"/>
  <c r="K63" i="8"/>
  <c r="M63" i="8" s="1"/>
  <c r="O60" i="8"/>
  <c r="L60" i="8"/>
  <c r="K60" i="8"/>
  <c r="M60" i="8" s="1"/>
  <c r="O59" i="8"/>
  <c r="L59" i="8"/>
  <c r="K59" i="8"/>
  <c r="M59" i="8" s="1"/>
  <c r="O58" i="8"/>
  <c r="L58" i="8"/>
  <c r="K58" i="8"/>
  <c r="M58" i="8" s="1"/>
  <c r="O57" i="8"/>
  <c r="L57" i="8"/>
  <c r="K57" i="8"/>
  <c r="M57" i="8" s="1"/>
  <c r="O56" i="8"/>
  <c r="L56" i="8"/>
  <c r="K56" i="8"/>
  <c r="M56" i="8" s="1"/>
  <c r="O55" i="8"/>
  <c r="L55" i="8"/>
  <c r="K55" i="8"/>
  <c r="M55" i="8" s="1"/>
  <c r="O54" i="8"/>
  <c r="L54" i="8"/>
  <c r="K54" i="8"/>
  <c r="M54" i="8" s="1"/>
  <c r="O53" i="8"/>
  <c r="L53" i="8"/>
  <c r="K53" i="8"/>
  <c r="M53" i="8" s="1"/>
  <c r="O52" i="8"/>
  <c r="L52" i="8"/>
  <c r="K52" i="8"/>
  <c r="M52" i="8" s="1"/>
  <c r="O51" i="8"/>
  <c r="L51" i="8"/>
  <c r="K51" i="8"/>
  <c r="M51" i="8" s="1"/>
  <c r="O50" i="8"/>
  <c r="L50" i="8"/>
  <c r="K50" i="8"/>
  <c r="M50" i="8" s="1"/>
  <c r="O49" i="8"/>
  <c r="L49" i="8"/>
  <c r="K49" i="8"/>
  <c r="M49" i="8" s="1"/>
  <c r="O48" i="8"/>
  <c r="L48" i="8"/>
  <c r="K48" i="8"/>
  <c r="M48" i="8" s="1"/>
  <c r="O47" i="8"/>
  <c r="L47" i="8"/>
  <c r="K47" i="8"/>
  <c r="M47" i="8" s="1"/>
  <c r="O46" i="8"/>
  <c r="L46" i="8"/>
  <c r="K46" i="8"/>
  <c r="M46" i="8" s="1"/>
  <c r="O45" i="8"/>
  <c r="L45" i="8"/>
  <c r="K45" i="8"/>
  <c r="M45" i="8" s="1"/>
  <c r="O44" i="8"/>
  <c r="L44" i="8"/>
  <c r="K44" i="8"/>
  <c r="M44" i="8" s="1"/>
  <c r="O42" i="8"/>
  <c r="L42" i="8"/>
  <c r="K42" i="8"/>
  <c r="M42" i="8" s="1"/>
  <c r="O41" i="8"/>
  <c r="L41" i="8"/>
  <c r="K41" i="8"/>
  <c r="M41" i="8" s="1"/>
  <c r="O40" i="8"/>
  <c r="L40" i="8"/>
  <c r="K40" i="8"/>
  <c r="M40" i="8" s="1"/>
  <c r="O39" i="8"/>
  <c r="L39" i="8"/>
  <c r="K39" i="8"/>
  <c r="M39" i="8" s="1"/>
  <c r="O38" i="8"/>
  <c r="L38" i="8"/>
  <c r="K38" i="8"/>
  <c r="M38" i="8" s="1"/>
  <c r="O37" i="8"/>
  <c r="L37" i="8"/>
  <c r="K37" i="8"/>
  <c r="M37" i="8" s="1"/>
  <c r="O36" i="8"/>
  <c r="L36" i="8"/>
  <c r="K36" i="8"/>
  <c r="M36" i="8" s="1"/>
  <c r="O35" i="8"/>
  <c r="L35" i="8"/>
  <c r="K35" i="8"/>
  <c r="M35" i="8" s="1"/>
  <c r="O34" i="8"/>
  <c r="L34" i="8"/>
  <c r="K34" i="8"/>
  <c r="M34" i="8" s="1"/>
  <c r="O33" i="8"/>
  <c r="L33" i="8"/>
  <c r="K33" i="8"/>
  <c r="M33" i="8" s="1"/>
  <c r="O32" i="8"/>
  <c r="L32" i="8"/>
  <c r="K32" i="8"/>
  <c r="M32" i="8" s="1"/>
  <c r="O31" i="8"/>
  <c r="L31" i="8"/>
  <c r="K31" i="8"/>
  <c r="M31" i="8" s="1"/>
  <c r="O30" i="8"/>
  <c r="L30" i="8"/>
  <c r="K30" i="8"/>
  <c r="M30" i="8" s="1"/>
  <c r="O29" i="8"/>
  <c r="L29" i="8"/>
  <c r="K29" i="8"/>
  <c r="M29" i="8" s="1"/>
  <c r="O28" i="8"/>
  <c r="L28" i="8"/>
  <c r="K28" i="8"/>
  <c r="M28" i="8" s="1"/>
  <c r="O27" i="8"/>
  <c r="L27" i="8"/>
  <c r="K27" i="8"/>
  <c r="M27" i="8" s="1"/>
  <c r="O26" i="8"/>
  <c r="L26" i="8"/>
  <c r="K26" i="8"/>
  <c r="M26" i="8" s="1"/>
  <c r="O25" i="8"/>
  <c r="L25" i="8"/>
  <c r="K25" i="8"/>
  <c r="M25" i="8" s="1"/>
  <c r="O24" i="8"/>
  <c r="L24" i="8"/>
  <c r="K24" i="8"/>
  <c r="M24" i="8" s="1"/>
  <c r="O23" i="8"/>
  <c r="L23" i="8"/>
  <c r="K23" i="8"/>
  <c r="M23" i="8" s="1"/>
  <c r="O22" i="8"/>
  <c r="L22" i="8"/>
  <c r="K22" i="8"/>
  <c r="M22" i="8" s="1"/>
  <c r="O21" i="8"/>
  <c r="L21" i="8"/>
  <c r="K21" i="8"/>
  <c r="M21" i="8" s="1"/>
  <c r="O20" i="8"/>
  <c r="L20" i="8"/>
  <c r="K20" i="8"/>
  <c r="M20" i="8" s="1"/>
  <c r="O19" i="8"/>
  <c r="L19" i="8"/>
  <c r="K19" i="8"/>
  <c r="M19" i="8" s="1"/>
  <c r="O18" i="8"/>
  <c r="L18" i="8"/>
  <c r="K18" i="8"/>
  <c r="M18" i="8" s="1"/>
  <c r="K17" i="8"/>
  <c r="M17" i="8" s="1"/>
  <c r="O17" i="8"/>
  <c r="L17" i="8"/>
  <c r="L110" i="8" s="1"/>
  <c r="L111" i="8" s="1"/>
  <c r="O413" i="1"/>
  <c r="L413" i="1"/>
  <c r="K413" i="1"/>
  <c r="M413" i="1" s="1"/>
  <c r="O412" i="1"/>
  <c r="L412" i="1"/>
  <c r="K412" i="1"/>
  <c r="M412" i="1" s="1"/>
  <c r="O411" i="1"/>
  <c r="L411" i="1"/>
  <c r="K411" i="1"/>
  <c r="M411" i="1" s="1"/>
  <c r="O410" i="1"/>
  <c r="L410" i="1"/>
  <c r="K410" i="1"/>
  <c r="M410" i="1" s="1"/>
  <c r="O409" i="1"/>
  <c r="L409" i="1"/>
  <c r="K409" i="1"/>
  <c r="M409" i="1" s="1"/>
  <c r="O408" i="1"/>
  <c r="L408" i="1"/>
  <c r="K408" i="1"/>
  <c r="M408" i="1" s="1"/>
  <c r="O407" i="1"/>
  <c r="L407" i="1"/>
  <c r="K407" i="1"/>
  <c r="M407" i="1" s="1"/>
  <c r="O406" i="1"/>
  <c r="L406" i="1"/>
  <c r="K406" i="1"/>
  <c r="M406" i="1" s="1"/>
  <c r="O405" i="1"/>
  <c r="L405" i="1"/>
  <c r="K405" i="1"/>
  <c r="M405" i="1" s="1"/>
  <c r="O404" i="1"/>
  <c r="L404" i="1"/>
  <c r="K404" i="1"/>
  <c r="M404" i="1" s="1"/>
  <c r="O403" i="1"/>
  <c r="L403" i="1"/>
  <c r="K403" i="1"/>
  <c r="M403" i="1" s="1"/>
  <c r="O402" i="1"/>
  <c r="L402" i="1"/>
  <c r="K402" i="1"/>
  <c r="M402" i="1" s="1"/>
  <c r="O401" i="1"/>
  <c r="L401" i="1"/>
  <c r="K401" i="1"/>
  <c r="M401" i="1" s="1"/>
  <c r="O400" i="1"/>
  <c r="L400" i="1"/>
  <c r="K400" i="1"/>
  <c r="M400" i="1" s="1"/>
  <c r="O399" i="1"/>
  <c r="L399" i="1"/>
  <c r="K399" i="1"/>
  <c r="M399" i="1" s="1"/>
  <c r="O398" i="1"/>
  <c r="L398" i="1"/>
  <c r="K398" i="1"/>
  <c r="M398" i="1" s="1"/>
  <c r="O397" i="1"/>
  <c r="L397" i="1"/>
  <c r="K397" i="1"/>
  <c r="M397" i="1" s="1"/>
  <c r="O396" i="1"/>
  <c r="L396" i="1"/>
  <c r="K396" i="1"/>
  <c r="M396" i="1" s="1"/>
  <c r="O395" i="1"/>
  <c r="L395" i="1"/>
  <c r="K395" i="1"/>
  <c r="M395" i="1" s="1"/>
  <c r="O394" i="1"/>
  <c r="L394" i="1"/>
  <c r="K394" i="1"/>
  <c r="M394" i="1" s="1"/>
  <c r="O393" i="1"/>
  <c r="L393" i="1"/>
  <c r="K393" i="1"/>
  <c r="M393" i="1" s="1"/>
  <c r="O392" i="1"/>
  <c r="L392" i="1"/>
  <c r="K392" i="1"/>
  <c r="M392" i="1" s="1"/>
  <c r="O391" i="1"/>
  <c r="L391" i="1"/>
  <c r="K391" i="1"/>
  <c r="M391" i="1" s="1"/>
  <c r="O390" i="1"/>
  <c r="L390" i="1"/>
  <c r="K390" i="1"/>
  <c r="M390" i="1" s="1"/>
  <c r="O389" i="1"/>
  <c r="L389" i="1"/>
  <c r="K389" i="1"/>
  <c r="M389" i="1" s="1"/>
  <c r="O388" i="1"/>
  <c r="L388" i="1"/>
  <c r="K388" i="1"/>
  <c r="M388" i="1" s="1"/>
  <c r="O387" i="1"/>
  <c r="L387" i="1"/>
  <c r="K387" i="1"/>
  <c r="M387" i="1" s="1"/>
  <c r="O386" i="1"/>
  <c r="L386" i="1"/>
  <c r="K386" i="1"/>
  <c r="M386" i="1" s="1"/>
  <c r="O385" i="1"/>
  <c r="L385" i="1"/>
  <c r="K385" i="1"/>
  <c r="M385" i="1" s="1"/>
  <c r="O384" i="1"/>
  <c r="L384" i="1"/>
  <c r="K384" i="1"/>
  <c r="M384" i="1" s="1"/>
  <c r="O383" i="1"/>
  <c r="L383" i="1"/>
  <c r="K383" i="1"/>
  <c r="M383" i="1" s="1"/>
  <c r="O382" i="1"/>
  <c r="L382" i="1"/>
  <c r="K382" i="1"/>
  <c r="M382" i="1" s="1"/>
  <c r="O381" i="1"/>
  <c r="L381" i="1"/>
  <c r="K381" i="1"/>
  <c r="M381" i="1" s="1"/>
  <c r="O380" i="1"/>
  <c r="L380" i="1"/>
  <c r="K380" i="1"/>
  <c r="M380" i="1" s="1"/>
  <c r="O379" i="1"/>
  <c r="L379" i="1"/>
  <c r="K379" i="1"/>
  <c r="M379" i="1" s="1"/>
  <c r="O378" i="1"/>
  <c r="L378" i="1"/>
  <c r="K378" i="1"/>
  <c r="M378" i="1" s="1"/>
  <c r="O377" i="1"/>
  <c r="L377" i="1"/>
  <c r="K377" i="1"/>
  <c r="M377" i="1" s="1"/>
  <c r="O376" i="1"/>
  <c r="L376" i="1"/>
  <c r="K376" i="1"/>
  <c r="M376" i="1" s="1"/>
  <c r="O375" i="1"/>
  <c r="L375" i="1"/>
  <c r="K375" i="1"/>
  <c r="M375" i="1" s="1"/>
  <c r="O374" i="1"/>
  <c r="L374" i="1"/>
  <c r="K374" i="1"/>
  <c r="M374" i="1" s="1"/>
  <c r="O373" i="1"/>
  <c r="L373" i="1"/>
  <c r="K373" i="1"/>
  <c r="M373" i="1" s="1"/>
  <c r="O372" i="1"/>
  <c r="L372" i="1"/>
  <c r="K372" i="1"/>
  <c r="M372" i="1" s="1"/>
  <c r="O371" i="1"/>
  <c r="L371" i="1"/>
  <c r="K371" i="1"/>
  <c r="M371" i="1" s="1"/>
  <c r="O370" i="1"/>
  <c r="L370" i="1"/>
  <c r="K370" i="1"/>
  <c r="M370" i="1" s="1"/>
  <c r="O369" i="1"/>
  <c r="L369" i="1"/>
  <c r="K369" i="1"/>
  <c r="M369" i="1" s="1"/>
  <c r="O368" i="1"/>
  <c r="L368" i="1"/>
  <c r="K368" i="1"/>
  <c r="M368" i="1" s="1"/>
  <c r="O367" i="1"/>
  <c r="L367" i="1"/>
  <c r="K367" i="1"/>
  <c r="M367" i="1" s="1"/>
  <c r="O366" i="1"/>
  <c r="L366" i="1"/>
  <c r="K366" i="1"/>
  <c r="M366" i="1" s="1"/>
  <c r="O365" i="1"/>
  <c r="L365" i="1"/>
  <c r="K365" i="1"/>
  <c r="M365" i="1" s="1"/>
  <c r="O364" i="1"/>
  <c r="L364" i="1"/>
  <c r="K364" i="1"/>
  <c r="M364" i="1" s="1"/>
  <c r="O363" i="1"/>
  <c r="L363" i="1"/>
  <c r="K363" i="1"/>
  <c r="M363" i="1" s="1"/>
  <c r="O362" i="1"/>
  <c r="L362" i="1"/>
  <c r="K362" i="1"/>
  <c r="M362" i="1" s="1"/>
  <c r="O361" i="1"/>
  <c r="L361" i="1"/>
  <c r="K361" i="1"/>
  <c r="M361" i="1" s="1"/>
  <c r="O360" i="1"/>
  <c r="L360" i="1"/>
  <c r="K360" i="1"/>
  <c r="M360" i="1" s="1"/>
  <c r="O359" i="1"/>
  <c r="L359" i="1"/>
  <c r="K359" i="1"/>
  <c r="M359" i="1" s="1"/>
  <c r="O358" i="1"/>
  <c r="L358" i="1"/>
  <c r="K358" i="1"/>
  <c r="M358" i="1" s="1"/>
  <c r="O357" i="1"/>
  <c r="L357" i="1"/>
  <c r="K357" i="1"/>
  <c r="M357" i="1" s="1"/>
  <c r="O356" i="1"/>
  <c r="L356" i="1"/>
  <c r="K356" i="1"/>
  <c r="M356" i="1" s="1"/>
  <c r="O355" i="1"/>
  <c r="L355" i="1"/>
  <c r="K355" i="1"/>
  <c r="M355" i="1" s="1"/>
  <c r="O354" i="1"/>
  <c r="L354" i="1"/>
  <c r="K354" i="1"/>
  <c r="M354" i="1" s="1"/>
  <c r="O353" i="1"/>
  <c r="L353" i="1"/>
  <c r="K353" i="1"/>
  <c r="M353" i="1" s="1"/>
  <c r="O352" i="1"/>
  <c r="L352" i="1"/>
  <c r="K352" i="1"/>
  <c r="M352" i="1" s="1"/>
  <c r="O351" i="1"/>
  <c r="L351" i="1"/>
  <c r="K351" i="1"/>
  <c r="M351" i="1" s="1"/>
  <c r="O350" i="1"/>
  <c r="L350" i="1"/>
  <c r="K350" i="1"/>
  <c r="M350" i="1" s="1"/>
  <c r="O349" i="1"/>
  <c r="L349" i="1"/>
  <c r="K349" i="1"/>
  <c r="M349" i="1" s="1"/>
  <c r="O348" i="1"/>
  <c r="L348" i="1"/>
  <c r="K348" i="1"/>
  <c r="M348" i="1" s="1"/>
  <c r="O347" i="1"/>
  <c r="L347" i="1"/>
  <c r="K347" i="1"/>
  <c r="M347" i="1" s="1"/>
  <c r="O346" i="1"/>
  <c r="L346" i="1"/>
  <c r="K346" i="1"/>
  <c r="M346" i="1" s="1"/>
  <c r="O345" i="1"/>
  <c r="M345" i="1"/>
  <c r="L345" i="1"/>
  <c r="K345" i="1"/>
  <c r="O344" i="1"/>
  <c r="M344" i="1"/>
  <c r="L344" i="1"/>
  <c r="K344" i="1"/>
  <c r="O343" i="1"/>
  <c r="M343" i="1"/>
  <c r="L343" i="1"/>
  <c r="K343" i="1"/>
  <c r="O342" i="1"/>
  <c r="M342" i="1"/>
  <c r="L342" i="1"/>
  <c r="K342" i="1"/>
  <c r="O341" i="1"/>
  <c r="M341" i="1"/>
  <c r="L341" i="1"/>
  <c r="K341" i="1"/>
  <c r="O340" i="1"/>
  <c r="M340" i="1"/>
  <c r="L340" i="1"/>
  <c r="K340" i="1"/>
  <c r="O339" i="1"/>
  <c r="L339" i="1"/>
  <c r="K339" i="1"/>
  <c r="M339" i="1" s="1"/>
  <c r="O338" i="1"/>
  <c r="L338" i="1"/>
  <c r="K338" i="1"/>
  <c r="M338" i="1" s="1"/>
  <c r="O337" i="1"/>
  <c r="L337" i="1"/>
  <c r="K337" i="1"/>
  <c r="M337" i="1" s="1"/>
  <c r="O336" i="1"/>
  <c r="L336" i="1"/>
  <c r="K336" i="1"/>
  <c r="M336" i="1" s="1"/>
  <c r="O335" i="1"/>
  <c r="L335" i="1"/>
  <c r="K335" i="1"/>
  <c r="M335" i="1" s="1"/>
  <c r="O334" i="1"/>
  <c r="L334" i="1"/>
  <c r="K334" i="1"/>
  <c r="M334" i="1" s="1"/>
  <c r="O333" i="1"/>
  <c r="L333" i="1"/>
  <c r="K333" i="1"/>
  <c r="M333" i="1" s="1"/>
  <c r="O332" i="1"/>
  <c r="L332" i="1"/>
  <c r="K332" i="1"/>
  <c r="M332" i="1" s="1"/>
  <c r="O331" i="1"/>
  <c r="L331" i="1"/>
  <c r="K331" i="1"/>
  <c r="M331" i="1" s="1"/>
  <c r="O330" i="1"/>
  <c r="L330" i="1"/>
  <c r="K330" i="1"/>
  <c r="M330" i="1" s="1"/>
  <c r="O329" i="1"/>
  <c r="L329" i="1"/>
  <c r="K329" i="1"/>
  <c r="M329" i="1" s="1"/>
  <c r="O328" i="1"/>
  <c r="L328" i="1"/>
  <c r="K328" i="1"/>
  <c r="M328" i="1" s="1"/>
  <c r="O327" i="1"/>
  <c r="L327" i="1"/>
  <c r="K327" i="1"/>
  <c r="M327" i="1" s="1"/>
  <c r="O326" i="1"/>
  <c r="L326" i="1"/>
  <c r="K326" i="1"/>
  <c r="M326" i="1" s="1"/>
  <c r="O325" i="1"/>
  <c r="L325" i="1"/>
  <c r="K325" i="1"/>
  <c r="M325" i="1" s="1"/>
  <c r="O324" i="1"/>
  <c r="L324" i="1"/>
  <c r="K324" i="1"/>
  <c r="M324" i="1" s="1"/>
  <c r="O323" i="1"/>
  <c r="L323" i="1"/>
  <c r="K323" i="1"/>
  <c r="M323" i="1" s="1"/>
  <c r="O322" i="1"/>
  <c r="L322" i="1"/>
  <c r="K322" i="1"/>
  <c r="M322" i="1" s="1"/>
  <c r="O321" i="1"/>
  <c r="L321" i="1"/>
  <c r="K321" i="1"/>
  <c r="M321" i="1" s="1"/>
  <c r="O320" i="1"/>
  <c r="L320" i="1"/>
  <c r="K320" i="1"/>
  <c r="M320" i="1" s="1"/>
  <c r="O319" i="1"/>
  <c r="L319" i="1"/>
  <c r="K319" i="1"/>
  <c r="M319" i="1" s="1"/>
  <c r="O318" i="1"/>
  <c r="L318" i="1"/>
  <c r="K318" i="1"/>
  <c r="M318" i="1" s="1"/>
  <c r="O317" i="1"/>
  <c r="L317" i="1"/>
  <c r="K317" i="1"/>
  <c r="M317" i="1" s="1"/>
  <c r="O316" i="1"/>
  <c r="L316" i="1"/>
  <c r="K316" i="1"/>
  <c r="M316" i="1" s="1"/>
  <c r="O315" i="1"/>
  <c r="L315" i="1"/>
  <c r="K315" i="1"/>
  <c r="M315" i="1" s="1"/>
  <c r="O314" i="1"/>
  <c r="L314" i="1"/>
  <c r="K314" i="1"/>
  <c r="M314" i="1" s="1"/>
  <c r="O313" i="1"/>
  <c r="L313" i="1"/>
  <c r="K313" i="1"/>
  <c r="M313" i="1" s="1"/>
  <c r="O312" i="1"/>
  <c r="L312" i="1"/>
  <c r="K312" i="1"/>
  <c r="M312" i="1" s="1"/>
  <c r="O311" i="1"/>
  <c r="L311" i="1"/>
  <c r="K311" i="1"/>
  <c r="M311" i="1" s="1"/>
  <c r="O310" i="1"/>
  <c r="L310" i="1"/>
  <c r="K310" i="1"/>
  <c r="M310" i="1" s="1"/>
  <c r="O309" i="1"/>
  <c r="L309" i="1"/>
  <c r="K309" i="1"/>
  <c r="M309" i="1" s="1"/>
  <c r="O308" i="1"/>
  <c r="L308" i="1"/>
  <c r="K308" i="1"/>
  <c r="M308" i="1" s="1"/>
  <c r="O307" i="1"/>
  <c r="L307" i="1"/>
  <c r="K307" i="1"/>
  <c r="M307" i="1" s="1"/>
  <c r="O305" i="1"/>
  <c r="L305" i="1"/>
  <c r="K305" i="1"/>
  <c r="M305" i="1" s="1"/>
  <c r="O304" i="1"/>
  <c r="L304" i="1"/>
  <c r="K304" i="1"/>
  <c r="M304" i="1" s="1"/>
  <c r="O303" i="1"/>
  <c r="L303" i="1"/>
  <c r="K303" i="1"/>
  <c r="M303" i="1" s="1"/>
  <c r="O301" i="1"/>
  <c r="L301" i="1"/>
  <c r="K301" i="1"/>
  <c r="M301" i="1" s="1"/>
  <c r="O300" i="1"/>
  <c r="L300" i="1"/>
  <c r="K300" i="1"/>
  <c r="M300" i="1" s="1"/>
  <c r="O299" i="1"/>
  <c r="L299" i="1"/>
  <c r="K299" i="1"/>
  <c r="M299" i="1" s="1"/>
  <c r="O298" i="1"/>
  <c r="L298" i="1"/>
  <c r="K298" i="1"/>
  <c r="M298" i="1" s="1"/>
  <c r="O297" i="1"/>
  <c r="L297" i="1"/>
  <c r="K297" i="1"/>
  <c r="M297" i="1" s="1"/>
  <c r="O296" i="1"/>
  <c r="L296" i="1"/>
  <c r="K296" i="1"/>
  <c r="M296" i="1" s="1"/>
  <c r="O295" i="1"/>
  <c r="L295" i="1"/>
  <c r="K295" i="1"/>
  <c r="M295" i="1" s="1"/>
  <c r="O294" i="1"/>
  <c r="L294" i="1"/>
  <c r="K294" i="1"/>
  <c r="M294" i="1" s="1"/>
  <c r="O293" i="1"/>
  <c r="L293" i="1"/>
  <c r="K293" i="1"/>
  <c r="M293" i="1" s="1"/>
  <c r="O292" i="1"/>
  <c r="L292" i="1"/>
  <c r="K292" i="1"/>
  <c r="M292" i="1" s="1"/>
  <c r="O291" i="1"/>
  <c r="L291" i="1"/>
  <c r="K291" i="1"/>
  <c r="M291" i="1" s="1"/>
  <c r="O290" i="1"/>
  <c r="L290" i="1"/>
  <c r="K290" i="1"/>
  <c r="M290" i="1" s="1"/>
  <c r="O289" i="1"/>
  <c r="L289" i="1"/>
  <c r="K289" i="1"/>
  <c r="M289" i="1" s="1"/>
  <c r="O288" i="1"/>
  <c r="L288" i="1"/>
  <c r="K288" i="1"/>
  <c r="M288" i="1" s="1"/>
  <c r="O287" i="1"/>
  <c r="L287" i="1"/>
  <c r="K287" i="1"/>
  <c r="M287" i="1" s="1"/>
  <c r="O286" i="1"/>
  <c r="L286" i="1"/>
  <c r="K286" i="1"/>
  <c r="M286" i="1" s="1"/>
  <c r="O285" i="1"/>
  <c r="L285" i="1"/>
  <c r="K285" i="1"/>
  <c r="M285" i="1" s="1"/>
  <c r="O284" i="1"/>
  <c r="L284" i="1"/>
  <c r="K284" i="1"/>
  <c r="M284" i="1" s="1"/>
  <c r="O283" i="1"/>
  <c r="L283" i="1"/>
  <c r="K283" i="1"/>
  <c r="M283" i="1" s="1"/>
  <c r="O282" i="1"/>
  <c r="L282" i="1"/>
  <c r="K282" i="1"/>
  <c r="M282" i="1" s="1"/>
  <c r="O281" i="1"/>
  <c r="L281" i="1"/>
  <c r="K281" i="1"/>
  <c r="M281" i="1" s="1"/>
  <c r="O280" i="1"/>
  <c r="L280" i="1"/>
  <c r="K280" i="1"/>
  <c r="M280" i="1" s="1"/>
  <c r="O279" i="1"/>
  <c r="L279" i="1"/>
  <c r="K279" i="1"/>
  <c r="M279" i="1" s="1"/>
  <c r="O278" i="1"/>
  <c r="L278" i="1"/>
  <c r="K278" i="1"/>
  <c r="M278" i="1" s="1"/>
  <c r="O277" i="1"/>
  <c r="L277" i="1"/>
  <c r="K277" i="1"/>
  <c r="M277" i="1" s="1"/>
  <c r="O276" i="1"/>
  <c r="L276" i="1"/>
  <c r="K276" i="1"/>
  <c r="M276" i="1" s="1"/>
  <c r="O275" i="1"/>
  <c r="L275" i="1"/>
  <c r="K275" i="1"/>
  <c r="M275" i="1" s="1"/>
  <c r="O274" i="1"/>
  <c r="L274" i="1"/>
  <c r="K274" i="1"/>
  <c r="M274" i="1" s="1"/>
  <c r="O273" i="1"/>
  <c r="L273" i="1"/>
  <c r="K273" i="1"/>
  <c r="M273" i="1" s="1"/>
  <c r="O272" i="1"/>
  <c r="L272" i="1"/>
  <c r="K272" i="1"/>
  <c r="M272" i="1" s="1"/>
  <c r="O271" i="1"/>
  <c r="L271" i="1"/>
  <c r="K271" i="1"/>
  <c r="M271" i="1" s="1"/>
  <c r="O270" i="1"/>
  <c r="L270" i="1"/>
  <c r="K270" i="1"/>
  <c r="M270" i="1" s="1"/>
  <c r="O269" i="1"/>
  <c r="L269" i="1"/>
  <c r="K269" i="1"/>
  <c r="M269" i="1" s="1"/>
  <c r="O268" i="1"/>
  <c r="L268" i="1"/>
  <c r="K268" i="1"/>
  <c r="M268" i="1" s="1"/>
  <c r="O267" i="1"/>
  <c r="L267" i="1"/>
  <c r="K267" i="1"/>
  <c r="M267" i="1" s="1"/>
  <c r="O266" i="1"/>
  <c r="L266" i="1"/>
  <c r="K266" i="1"/>
  <c r="M266" i="1" s="1"/>
  <c r="O265" i="1"/>
  <c r="M265" i="1"/>
  <c r="L265" i="1"/>
  <c r="K265" i="1"/>
  <c r="O264" i="1"/>
  <c r="M264" i="1"/>
  <c r="L264" i="1"/>
  <c r="K264" i="1"/>
  <c r="O263" i="1"/>
  <c r="M263" i="1"/>
  <c r="L263" i="1"/>
  <c r="K263" i="1"/>
  <c r="O262" i="1"/>
  <c r="M262" i="1"/>
  <c r="L262" i="1"/>
  <c r="K262" i="1"/>
  <c r="O260" i="1"/>
  <c r="L260" i="1"/>
  <c r="K260" i="1"/>
  <c r="M260" i="1" s="1"/>
  <c r="O259" i="1"/>
  <c r="L259" i="1"/>
  <c r="K259" i="1"/>
  <c r="M259" i="1" s="1"/>
  <c r="O258" i="1"/>
  <c r="L258" i="1"/>
  <c r="K258" i="1"/>
  <c r="M258" i="1" s="1"/>
  <c r="O257" i="1"/>
  <c r="L257" i="1"/>
  <c r="K257" i="1"/>
  <c r="M257" i="1" s="1"/>
  <c r="O256" i="1"/>
  <c r="L256" i="1"/>
  <c r="K256" i="1"/>
  <c r="M256" i="1" s="1"/>
  <c r="O255" i="1"/>
  <c r="L255" i="1"/>
  <c r="K255" i="1"/>
  <c r="M255" i="1" s="1"/>
  <c r="O254" i="1"/>
  <c r="L254" i="1"/>
  <c r="K254" i="1"/>
  <c r="M254" i="1" s="1"/>
  <c r="O253" i="1"/>
  <c r="L253" i="1"/>
  <c r="K253" i="1"/>
  <c r="M253" i="1" s="1"/>
  <c r="O252" i="1"/>
  <c r="L252" i="1"/>
  <c r="K252" i="1"/>
  <c r="M252" i="1" s="1"/>
  <c r="O251" i="1"/>
  <c r="L251" i="1"/>
  <c r="K251" i="1"/>
  <c r="M251" i="1" s="1"/>
  <c r="O250" i="1"/>
  <c r="L250" i="1"/>
  <c r="K250" i="1"/>
  <c r="M250" i="1" s="1"/>
  <c r="O249" i="1"/>
  <c r="L249" i="1"/>
  <c r="K249" i="1"/>
  <c r="M249" i="1" s="1"/>
  <c r="O248" i="1"/>
  <c r="L248" i="1"/>
  <c r="K248" i="1"/>
  <c r="M248" i="1" s="1"/>
  <c r="O247" i="1"/>
  <c r="L247" i="1"/>
  <c r="K247" i="1"/>
  <c r="M247" i="1" s="1"/>
  <c r="O246" i="1"/>
  <c r="L246" i="1"/>
  <c r="K246" i="1"/>
  <c r="M246" i="1" s="1"/>
  <c r="O245" i="1"/>
  <c r="L245" i="1"/>
  <c r="K245" i="1"/>
  <c r="M245" i="1" s="1"/>
  <c r="O244" i="1"/>
  <c r="L244" i="1"/>
  <c r="K244" i="1"/>
  <c r="M244" i="1" s="1"/>
  <c r="O243" i="1"/>
  <c r="L243" i="1"/>
  <c r="K243" i="1"/>
  <c r="M243" i="1" s="1"/>
  <c r="O242" i="1"/>
  <c r="L242" i="1"/>
  <c r="K242" i="1"/>
  <c r="M242" i="1" s="1"/>
  <c r="O241" i="1"/>
  <c r="L241" i="1"/>
  <c r="K241" i="1"/>
  <c r="M241" i="1" s="1"/>
  <c r="O240" i="1"/>
  <c r="L240" i="1"/>
  <c r="K240" i="1"/>
  <c r="M240" i="1" s="1"/>
  <c r="O239" i="1"/>
  <c r="L239" i="1"/>
  <c r="K239" i="1"/>
  <c r="M239" i="1" s="1"/>
  <c r="O238" i="1"/>
  <c r="L238" i="1"/>
  <c r="K238" i="1"/>
  <c r="M238" i="1" s="1"/>
  <c r="O237" i="1"/>
  <c r="L237" i="1"/>
  <c r="K237" i="1"/>
  <c r="M237" i="1" s="1"/>
  <c r="O236" i="1"/>
  <c r="L236" i="1"/>
  <c r="K236" i="1"/>
  <c r="M236" i="1" s="1"/>
  <c r="O235" i="1"/>
  <c r="L235" i="1"/>
  <c r="K235" i="1"/>
  <c r="M235" i="1" s="1"/>
  <c r="O234" i="1"/>
  <c r="L234" i="1"/>
  <c r="K234" i="1"/>
  <c r="M234" i="1" s="1"/>
  <c r="O233" i="1"/>
  <c r="L233" i="1"/>
  <c r="K233" i="1"/>
  <c r="M233" i="1" s="1"/>
  <c r="O232" i="1"/>
  <c r="L232" i="1"/>
  <c r="K232" i="1"/>
  <c r="M232" i="1" s="1"/>
  <c r="O231" i="1"/>
  <c r="L231" i="1"/>
  <c r="K231" i="1"/>
  <c r="M231" i="1" s="1"/>
  <c r="O230" i="1"/>
  <c r="L230" i="1"/>
  <c r="K230" i="1"/>
  <c r="M230" i="1" s="1"/>
  <c r="O229" i="1"/>
  <c r="L229" i="1"/>
  <c r="K229" i="1"/>
  <c r="M229" i="1" s="1"/>
  <c r="O228" i="1"/>
  <c r="L228" i="1"/>
  <c r="K228" i="1"/>
  <c r="M228" i="1" s="1"/>
  <c r="O227" i="1"/>
  <c r="L227" i="1"/>
  <c r="K227" i="1"/>
  <c r="M227" i="1" s="1"/>
  <c r="O226" i="1"/>
  <c r="L226" i="1"/>
  <c r="K226" i="1"/>
  <c r="M226" i="1" s="1"/>
  <c r="O225" i="1"/>
  <c r="L225" i="1"/>
  <c r="K225" i="1"/>
  <c r="M225" i="1" s="1"/>
  <c r="O223" i="1"/>
  <c r="L223" i="1"/>
  <c r="K223" i="1"/>
  <c r="M223" i="1" s="1"/>
  <c r="O222" i="1"/>
  <c r="L222" i="1"/>
  <c r="K222" i="1"/>
  <c r="M222" i="1" s="1"/>
  <c r="O220" i="1"/>
  <c r="L220" i="1"/>
  <c r="K220" i="1"/>
  <c r="M220" i="1" s="1"/>
  <c r="O219" i="1"/>
  <c r="L219" i="1"/>
  <c r="K219" i="1"/>
  <c r="M219" i="1" s="1"/>
  <c r="O218" i="1"/>
  <c r="L218" i="1"/>
  <c r="K218" i="1"/>
  <c r="M218" i="1" s="1"/>
  <c r="O217" i="1"/>
  <c r="L217" i="1"/>
  <c r="K217" i="1"/>
  <c r="M217" i="1" s="1"/>
  <c r="O216" i="1"/>
  <c r="L216" i="1"/>
  <c r="K216" i="1"/>
  <c r="M216" i="1" s="1"/>
  <c r="O215" i="1"/>
  <c r="L215" i="1"/>
  <c r="K215" i="1"/>
  <c r="M215" i="1" s="1"/>
  <c r="O214" i="1"/>
  <c r="L214" i="1"/>
  <c r="K214" i="1"/>
  <c r="M214" i="1" s="1"/>
  <c r="O213" i="1"/>
  <c r="L213" i="1"/>
  <c r="K213" i="1"/>
  <c r="M213" i="1" s="1"/>
  <c r="O212" i="1"/>
  <c r="L212" i="1"/>
  <c r="K212" i="1"/>
  <c r="M212" i="1" s="1"/>
  <c r="O211" i="1"/>
  <c r="L211" i="1"/>
  <c r="K211" i="1"/>
  <c r="M211" i="1" s="1"/>
  <c r="O210" i="1"/>
  <c r="L210" i="1"/>
  <c r="K210" i="1"/>
  <c r="M210" i="1" s="1"/>
  <c r="O209" i="1"/>
  <c r="L209" i="1"/>
  <c r="K209" i="1"/>
  <c r="M209" i="1" s="1"/>
  <c r="O208" i="1"/>
  <c r="L208" i="1"/>
  <c r="K208" i="1"/>
  <c r="M208" i="1" s="1"/>
  <c r="O207" i="1"/>
  <c r="L207" i="1"/>
  <c r="K207" i="1"/>
  <c r="M207" i="1" s="1"/>
  <c r="O206" i="1"/>
  <c r="L206" i="1"/>
  <c r="K206" i="1"/>
  <c r="M206" i="1" s="1"/>
  <c r="O205" i="1"/>
  <c r="L205" i="1"/>
  <c r="K205" i="1"/>
  <c r="M205" i="1" s="1"/>
  <c r="O204" i="1"/>
  <c r="L204" i="1"/>
  <c r="K204" i="1"/>
  <c r="M204" i="1" s="1"/>
  <c r="O203" i="1"/>
  <c r="L203" i="1"/>
  <c r="K203" i="1"/>
  <c r="M203" i="1" s="1"/>
  <c r="O202" i="1"/>
  <c r="L202" i="1"/>
  <c r="K202" i="1"/>
  <c r="M202" i="1" s="1"/>
  <c r="O201" i="1"/>
  <c r="L201" i="1"/>
  <c r="K201" i="1"/>
  <c r="M201" i="1" s="1"/>
  <c r="O200" i="1"/>
  <c r="L200" i="1"/>
  <c r="K200" i="1"/>
  <c r="M200" i="1" s="1"/>
  <c r="O199" i="1"/>
  <c r="L199" i="1"/>
  <c r="K199" i="1"/>
  <c r="M199" i="1" s="1"/>
  <c r="O198" i="1"/>
  <c r="L198" i="1"/>
  <c r="K198" i="1"/>
  <c r="M198" i="1" s="1"/>
  <c r="O197" i="1"/>
  <c r="L197" i="1"/>
  <c r="K197" i="1"/>
  <c r="M197" i="1" s="1"/>
  <c r="O196" i="1"/>
  <c r="L196" i="1"/>
  <c r="K196" i="1"/>
  <c r="M196" i="1" s="1"/>
  <c r="O195" i="1"/>
  <c r="L195" i="1"/>
  <c r="K195" i="1"/>
  <c r="M195" i="1" s="1"/>
  <c r="O194" i="1"/>
  <c r="L194" i="1"/>
  <c r="K194" i="1"/>
  <c r="M194" i="1" s="1"/>
  <c r="O193" i="1"/>
  <c r="L193" i="1"/>
  <c r="K193" i="1"/>
  <c r="M193" i="1" s="1"/>
  <c r="O192" i="1"/>
  <c r="L192" i="1"/>
  <c r="K192" i="1"/>
  <c r="M192" i="1" s="1"/>
  <c r="O191" i="1"/>
  <c r="L191" i="1"/>
  <c r="K191" i="1"/>
  <c r="M191" i="1" s="1"/>
  <c r="O190" i="1"/>
  <c r="M190" i="1"/>
  <c r="L190" i="1"/>
  <c r="K190" i="1"/>
  <c r="O189" i="1"/>
  <c r="M189" i="1"/>
  <c r="L189" i="1"/>
  <c r="K189" i="1"/>
  <c r="O188" i="1"/>
  <c r="M188" i="1"/>
  <c r="L188" i="1"/>
  <c r="K188" i="1"/>
  <c r="O187" i="1"/>
  <c r="M187" i="1"/>
  <c r="L187" i="1"/>
  <c r="K187" i="1"/>
  <c r="O186" i="1"/>
  <c r="M186" i="1"/>
  <c r="L186" i="1"/>
  <c r="K186" i="1"/>
  <c r="O185" i="1"/>
  <c r="M185" i="1"/>
  <c r="L185" i="1"/>
  <c r="K185" i="1"/>
  <c r="O184" i="1"/>
  <c r="L184" i="1"/>
  <c r="K184" i="1"/>
  <c r="M184" i="1" s="1"/>
  <c r="O183" i="1"/>
  <c r="L183" i="1"/>
  <c r="K183" i="1"/>
  <c r="M183" i="1" s="1"/>
  <c r="O182" i="1"/>
  <c r="L182" i="1"/>
  <c r="K182" i="1"/>
  <c r="M182" i="1" s="1"/>
  <c r="O181" i="1"/>
  <c r="L181" i="1"/>
  <c r="K181" i="1"/>
  <c r="M181" i="1" s="1"/>
  <c r="O180" i="1"/>
  <c r="L180" i="1"/>
  <c r="K180" i="1"/>
  <c r="M180" i="1" s="1"/>
  <c r="O178" i="1"/>
  <c r="L178" i="1"/>
  <c r="K178" i="1"/>
  <c r="M178" i="1" s="1"/>
  <c r="O177" i="1"/>
  <c r="L177" i="1"/>
  <c r="K177" i="1"/>
  <c r="M177" i="1" s="1"/>
  <c r="O176" i="1"/>
  <c r="L176" i="1"/>
  <c r="K176" i="1"/>
  <c r="M176" i="1" s="1"/>
  <c r="O175" i="1"/>
  <c r="L175" i="1"/>
  <c r="K175" i="1"/>
  <c r="M175" i="1" s="1"/>
  <c r="O174" i="1"/>
  <c r="L174" i="1"/>
  <c r="K174" i="1"/>
  <c r="M174" i="1" s="1"/>
  <c r="O173" i="1"/>
  <c r="L173" i="1"/>
  <c r="K173" i="1"/>
  <c r="M173" i="1" s="1"/>
  <c r="O172" i="1"/>
  <c r="L172" i="1"/>
  <c r="K172" i="1"/>
  <c r="M172" i="1" s="1"/>
  <c r="O170" i="1"/>
  <c r="L170" i="1"/>
  <c r="K170" i="1"/>
  <c r="M170" i="1" s="1"/>
  <c r="O168" i="1"/>
  <c r="L168" i="1"/>
  <c r="K168" i="1"/>
  <c r="M168" i="1" s="1"/>
  <c r="O167" i="1"/>
  <c r="L167" i="1"/>
  <c r="K167" i="1"/>
  <c r="M167" i="1" s="1"/>
  <c r="O166" i="1"/>
  <c r="L166" i="1"/>
  <c r="K166" i="1"/>
  <c r="M166" i="1" s="1"/>
  <c r="O165" i="1"/>
  <c r="L165" i="1"/>
  <c r="K165" i="1"/>
  <c r="M165" i="1" s="1"/>
  <c r="O164" i="1"/>
  <c r="L164" i="1"/>
  <c r="K164" i="1"/>
  <c r="M164" i="1" s="1"/>
  <c r="O163" i="1"/>
  <c r="L163" i="1"/>
  <c r="K163" i="1"/>
  <c r="M163" i="1" s="1"/>
  <c r="O162" i="1"/>
  <c r="L162" i="1"/>
  <c r="K162" i="1"/>
  <c r="M162" i="1" s="1"/>
  <c r="O161" i="1"/>
  <c r="L161" i="1"/>
  <c r="K161" i="1"/>
  <c r="M161" i="1" s="1"/>
  <c r="O160" i="1"/>
  <c r="L160" i="1"/>
  <c r="K160" i="1"/>
  <c r="M160" i="1" s="1"/>
  <c r="O159" i="1"/>
  <c r="L159" i="1"/>
  <c r="K159" i="1"/>
  <c r="M159" i="1" s="1"/>
  <c r="O158" i="1"/>
  <c r="L158" i="1"/>
  <c r="K158" i="1"/>
  <c r="M158" i="1" s="1"/>
  <c r="O156" i="1"/>
  <c r="L156" i="1"/>
  <c r="K156" i="1"/>
  <c r="M156" i="1" s="1"/>
  <c r="O155" i="1"/>
  <c r="L155" i="1"/>
  <c r="K155" i="1"/>
  <c r="M155" i="1" s="1"/>
  <c r="O154" i="1"/>
  <c r="L154" i="1"/>
  <c r="K154" i="1"/>
  <c r="M154" i="1" s="1"/>
  <c r="O153" i="1"/>
  <c r="L153" i="1"/>
  <c r="K153" i="1"/>
  <c r="M153" i="1" s="1"/>
  <c r="O152" i="1"/>
  <c r="L152" i="1"/>
  <c r="K152" i="1"/>
  <c r="M152" i="1" s="1"/>
  <c r="O151" i="1"/>
  <c r="L151" i="1"/>
  <c r="K151" i="1"/>
  <c r="M151" i="1" s="1"/>
  <c r="O150" i="1"/>
  <c r="L150" i="1"/>
  <c r="K150" i="1"/>
  <c r="M150" i="1" s="1"/>
  <c r="O149" i="1"/>
  <c r="L149" i="1"/>
  <c r="K149" i="1"/>
  <c r="M149" i="1" s="1"/>
  <c r="O148" i="1"/>
  <c r="L148" i="1"/>
  <c r="K148" i="1"/>
  <c r="M148" i="1" s="1"/>
  <c r="O147" i="1"/>
  <c r="L147" i="1"/>
  <c r="K147" i="1"/>
  <c r="M147" i="1" s="1"/>
  <c r="O145" i="1"/>
  <c r="L145" i="1"/>
  <c r="K145" i="1"/>
  <c r="M145" i="1" s="1"/>
  <c r="O144" i="1"/>
  <c r="L144" i="1"/>
  <c r="K144" i="1"/>
  <c r="M144" i="1" s="1"/>
  <c r="O143" i="1"/>
  <c r="L143" i="1"/>
  <c r="K143" i="1"/>
  <c r="M143" i="1" s="1"/>
  <c r="O142" i="1"/>
  <c r="L142" i="1"/>
  <c r="K142" i="1"/>
  <c r="M142" i="1" s="1"/>
  <c r="O141" i="1"/>
  <c r="L141" i="1"/>
  <c r="K141" i="1"/>
  <c r="M141" i="1" s="1"/>
  <c r="O140" i="1"/>
  <c r="L140" i="1"/>
  <c r="K140" i="1"/>
  <c r="M140" i="1" s="1"/>
  <c r="O138" i="1"/>
  <c r="M138" i="1"/>
  <c r="L138" i="1"/>
  <c r="K138" i="1"/>
  <c r="O137" i="1"/>
  <c r="M137" i="1"/>
  <c r="L137" i="1"/>
  <c r="K137" i="1"/>
  <c r="O136" i="1"/>
  <c r="M136" i="1"/>
  <c r="L136" i="1"/>
  <c r="K136" i="1"/>
  <c r="O135" i="1"/>
  <c r="L135" i="1"/>
  <c r="K135" i="1"/>
  <c r="M135" i="1" s="1"/>
  <c r="O134" i="1"/>
  <c r="L134" i="1"/>
  <c r="K134" i="1"/>
  <c r="M134" i="1" s="1"/>
  <c r="O133" i="1"/>
  <c r="L133" i="1"/>
  <c r="K133" i="1"/>
  <c r="M133" i="1" s="1"/>
  <c r="O132" i="1"/>
  <c r="L132" i="1"/>
  <c r="K132" i="1"/>
  <c r="M132" i="1" s="1"/>
  <c r="O131" i="1"/>
  <c r="L131" i="1"/>
  <c r="K131" i="1"/>
  <c r="M131" i="1" s="1"/>
  <c r="O130" i="1"/>
  <c r="L130" i="1"/>
  <c r="K130" i="1"/>
  <c r="M130" i="1" s="1"/>
  <c r="O129" i="1"/>
  <c r="L129" i="1"/>
  <c r="K129" i="1"/>
  <c r="M129" i="1" s="1"/>
  <c r="O128" i="1"/>
  <c r="L128" i="1"/>
  <c r="K128" i="1"/>
  <c r="M128" i="1" s="1"/>
  <c r="O127" i="1"/>
  <c r="L127" i="1"/>
  <c r="K127" i="1"/>
  <c r="M127" i="1" s="1"/>
  <c r="O126" i="1"/>
  <c r="L126" i="1"/>
  <c r="K126" i="1"/>
  <c r="M126" i="1" s="1"/>
  <c r="O125" i="1"/>
  <c r="L125" i="1"/>
  <c r="K125" i="1"/>
  <c r="M125" i="1" s="1"/>
  <c r="O124" i="1"/>
  <c r="L124" i="1"/>
  <c r="K124" i="1"/>
  <c r="M124" i="1" s="1"/>
  <c r="O123" i="1"/>
  <c r="L123" i="1"/>
  <c r="K123" i="1"/>
  <c r="M123" i="1" s="1"/>
  <c r="O122" i="1"/>
  <c r="L122" i="1"/>
  <c r="K122" i="1"/>
  <c r="M122" i="1" s="1"/>
  <c r="O121" i="1"/>
  <c r="L121" i="1"/>
  <c r="K121" i="1"/>
  <c r="M121" i="1" s="1"/>
  <c r="O120" i="1"/>
  <c r="L120" i="1"/>
  <c r="K120" i="1"/>
  <c r="M120" i="1" s="1"/>
  <c r="O119" i="1"/>
  <c r="L119" i="1"/>
  <c r="K119" i="1"/>
  <c r="M119" i="1" s="1"/>
  <c r="O118" i="1"/>
  <c r="L118" i="1"/>
  <c r="K118" i="1"/>
  <c r="M118" i="1" s="1"/>
  <c r="O117" i="1"/>
  <c r="L117" i="1"/>
  <c r="K117" i="1"/>
  <c r="M117" i="1" s="1"/>
  <c r="O116" i="1"/>
  <c r="L116" i="1"/>
  <c r="K116" i="1"/>
  <c r="M116" i="1" s="1"/>
  <c r="O115" i="1"/>
  <c r="L115" i="1"/>
  <c r="K115" i="1"/>
  <c r="M115" i="1" s="1"/>
  <c r="O114" i="1"/>
  <c r="L114" i="1"/>
  <c r="K114" i="1"/>
  <c r="M114" i="1" s="1"/>
  <c r="O113" i="1"/>
  <c r="L113" i="1"/>
  <c r="K113" i="1"/>
  <c r="M113" i="1" s="1"/>
  <c r="O112" i="1"/>
  <c r="L112" i="1"/>
  <c r="K112" i="1"/>
  <c r="M112" i="1" s="1"/>
  <c r="O111" i="1"/>
  <c r="L111" i="1"/>
  <c r="K111" i="1"/>
  <c r="M111" i="1" s="1"/>
  <c r="O110" i="1"/>
  <c r="L110" i="1"/>
  <c r="K110" i="1"/>
  <c r="M110" i="1" s="1"/>
  <c r="O109" i="1"/>
  <c r="L109" i="1"/>
  <c r="K109" i="1"/>
  <c r="M109" i="1" s="1"/>
  <c r="O108" i="1"/>
  <c r="L108" i="1"/>
  <c r="K108" i="1"/>
  <c r="M108" i="1" s="1"/>
  <c r="O107" i="1"/>
  <c r="L107" i="1"/>
  <c r="K107" i="1"/>
  <c r="M107" i="1" s="1"/>
  <c r="O106" i="1"/>
  <c r="L106" i="1"/>
  <c r="K106" i="1"/>
  <c r="M106" i="1" s="1"/>
  <c r="O105" i="1"/>
  <c r="L105" i="1"/>
  <c r="K105" i="1"/>
  <c r="M105" i="1" s="1"/>
  <c r="O104" i="1"/>
  <c r="L104" i="1"/>
  <c r="K104" i="1"/>
  <c r="M104" i="1" s="1"/>
  <c r="O103" i="1"/>
  <c r="L103" i="1"/>
  <c r="K103" i="1"/>
  <c r="M103" i="1" s="1"/>
  <c r="O102" i="1"/>
  <c r="L102" i="1"/>
  <c r="K102" i="1"/>
  <c r="M102" i="1" s="1"/>
  <c r="O100" i="1"/>
  <c r="L100" i="1"/>
  <c r="K100" i="1"/>
  <c r="M100" i="1" s="1"/>
  <c r="O99" i="1"/>
  <c r="L99" i="1"/>
  <c r="K99" i="1"/>
  <c r="M99" i="1" s="1"/>
  <c r="O98" i="1"/>
  <c r="L98" i="1"/>
  <c r="K98" i="1"/>
  <c r="M98" i="1" s="1"/>
  <c r="O97" i="1"/>
  <c r="L97" i="1"/>
  <c r="K97" i="1"/>
  <c r="M97" i="1" s="1"/>
  <c r="O96" i="1"/>
  <c r="L96" i="1"/>
  <c r="K96" i="1"/>
  <c r="M96" i="1" s="1"/>
  <c r="O95" i="1"/>
  <c r="L95" i="1"/>
  <c r="K95" i="1"/>
  <c r="M95" i="1" s="1"/>
  <c r="O94" i="1"/>
  <c r="L94" i="1"/>
  <c r="K94" i="1"/>
  <c r="M94" i="1" s="1"/>
  <c r="O93" i="1"/>
  <c r="L93" i="1"/>
  <c r="K93" i="1"/>
  <c r="M93" i="1" s="1"/>
  <c r="O92" i="1"/>
  <c r="L92" i="1"/>
  <c r="K92" i="1"/>
  <c r="M92" i="1" s="1"/>
  <c r="O91" i="1"/>
  <c r="L91" i="1"/>
  <c r="K91" i="1"/>
  <c r="M91" i="1" s="1"/>
  <c r="O90" i="1"/>
  <c r="L90" i="1"/>
  <c r="K90" i="1"/>
  <c r="M90" i="1" s="1"/>
  <c r="O89" i="1"/>
  <c r="L89" i="1"/>
  <c r="K89" i="1"/>
  <c r="M89" i="1" s="1"/>
  <c r="O88" i="1"/>
  <c r="L88" i="1"/>
  <c r="K88" i="1"/>
  <c r="M88" i="1" s="1"/>
  <c r="O87" i="1"/>
  <c r="L87" i="1"/>
  <c r="K87" i="1"/>
  <c r="M87" i="1" s="1"/>
  <c r="O86" i="1"/>
  <c r="L86" i="1"/>
  <c r="K86" i="1"/>
  <c r="M86" i="1" s="1"/>
  <c r="O85" i="1"/>
  <c r="L85" i="1"/>
  <c r="K85" i="1"/>
  <c r="M85" i="1" s="1"/>
  <c r="O84" i="1"/>
  <c r="L84" i="1"/>
  <c r="K84" i="1"/>
  <c r="M84" i="1" s="1"/>
  <c r="O83" i="1"/>
  <c r="L83" i="1"/>
  <c r="K83" i="1"/>
  <c r="M83" i="1" s="1"/>
  <c r="O82" i="1"/>
  <c r="L82" i="1"/>
  <c r="K82" i="1"/>
  <c r="M82" i="1" s="1"/>
  <c r="O81" i="1"/>
  <c r="L81" i="1"/>
  <c r="K81" i="1"/>
  <c r="M81" i="1" s="1"/>
  <c r="O80" i="1"/>
  <c r="L80" i="1"/>
  <c r="K80" i="1"/>
  <c r="M80" i="1" s="1"/>
  <c r="O79" i="1"/>
  <c r="L79" i="1"/>
  <c r="K79" i="1"/>
  <c r="M79" i="1" s="1"/>
  <c r="O76" i="1"/>
  <c r="L76" i="1"/>
  <c r="K76" i="1"/>
  <c r="M76" i="1" s="1"/>
  <c r="O75" i="1"/>
  <c r="L75" i="1"/>
  <c r="K75" i="1"/>
  <c r="M75" i="1" s="1"/>
  <c r="O74" i="1"/>
  <c r="L74" i="1"/>
  <c r="K74" i="1"/>
  <c r="M74" i="1" s="1"/>
  <c r="O73" i="1"/>
  <c r="L73" i="1"/>
  <c r="K73" i="1"/>
  <c r="M73" i="1" s="1"/>
  <c r="O72" i="1"/>
  <c r="L72" i="1"/>
  <c r="K72" i="1"/>
  <c r="M72" i="1" s="1"/>
  <c r="O71" i="1"/>
  <c r="L71" i="1"/>
  <c r="K71" i="1"/>
  <c r="M71" i="1" s="1"/>
  <c r="O70" i="1"/>
  <c r="L70" i="1"/>
  <c r="K70" i="1"/>
  <c r="M70" i="1" s="1"/>
  <c r="O69" i="1"/>
  <c r="L69" i="1"/>
  <c r="K69" i="1"/>
  <c r="M69" i="1" s="1"/>
  <c r="O68" i="1"/>
  <c r="L68" i="1"/>
  <c r="K68" i="1"/>
  <c r="M68" i="1" s="1"/>
  <c r="O67" i="1"/>
  <c r="L67" i="1"/>
  <c r="K67" i="1"/>
  <c r="M67" i="1" s="1"/>
  <c r="O66" i="1"/>
  <c r="L66" i="1"/>
  <c r="K66" i="1"/>
  <c r="M66" i="1" s="1"/>
  <c r="O65" i="1"/>
  <c r="L65" i="1"/>
  <c r="K65" i="1"/>
  <c r="M65" i="1" s="1"/>
  <c r="O64" i="1"/>
  <c r="L64" i="1"/>
  <c r="K64" i="1"/>
  <c r="M64" i="1" s="1"/>
  <c r="O63" i="1"/>
  <c r="L63" i="1"/>
  <c r="K63" i="1"/>
  <c r="M63" i="1" s="1"/>
  <c r="O62" i="1"/>
  <c r="L62" i="1"/>
  <c r="K62" i="1"/>
  <c r="M62" i="1" s="1"/>
  <c r="O61" i="1"/>
  <c r="L61" i="1"/>
  <c r="K61" i="1"/>
  <c r="M61" i="1" s="1"/>
  <c r="O60" i="1"/>
  <c r="L60" i="1"/>
  <c r="K60" i="1"/>
  <c r="M60" i="1" s="1"/>
  <c r="O59" i="1"/>
  <c r="L59" i="1"/>
  <c r="K59" i="1"/>
  <c r="M59" i="1" s="1"/>
  <c r="O58" i="1"/>
  <c r="L58" i="1"/>
  <c r="K58" i="1"/>
  <c r="M58" i="1" s="1"/>
  <c r="O57" i="1"/>
  <c r="L57" i="1"/>
  <c r="K57" i="1"/>
  <c r="M57" i="1" s="1"/>
  <c r="O56" i="1"/>
  <c r="L56" i="1"/>
  <c r="K56" i="1"/>
  <c r="M56" i="1" s="1"/>
  <c r="O55" i="1"/>
  <c r="L55" i="1"/>
  <c r="K55" i="1"/>
  <c r="M55" i="1" s="1"/>
  <c r="O54" i="1"/>
  <c r="L54" i="1"/>
  <c r="K54" i="1"/>
  <c r="M54" i="1" s="1"/>
  <c r="O53" i="1"/>
  <c r="L53" i="1"/>
  <c r="K53" i="1"/>
  <c r="M53" i="1" s="1"/>
  <c r="O52" i="1"/>
  <c r="L52" i="1"/>
  <c r="K52" i="1"/>
  <c r="M52" i="1" s="1"/>
  <c r="O51" i="1"/>
  <c r="L51" i="1"/>
  <c r="K51" i="1"/>
  <c r="M51" i="1" s="1"/>
  <c r="O50" i="1"/>
  <c r="L50" i="1"/>
  <c r="K50" i="1"/>
  <c r="M50" i="1" s="1"/>
  <c r="O49" i="1"/>
  <c r="L49" i="1"/>
  <c r="K49" i="1"/>
  <c r="M49" i="1" s="1"/>
  <c r="O48" i="1"/>
  <c r="L48" i="1"/>
  <c r="K48" i="1"/>
  <c r="M48" i="1" s="1"/>
  <c r="O47" i="1"/>
  <c r="L47" i="1"/>
  <c r="K47" i="1"/>
  <c r="M47" i="1" s="1"/>
  <c r="O46" i="1"/>
  <c r="L46" i="1"/>
  <c r="K46" i="1"/>
  <c r="M46" i="1" s="1"/>
  <c r="O45" i="1"/>
  <c r="L45" i="1"/>
  <c r="K45" i="1"/>
  <c r="M45" i="1" s="1"/>
  <c r="O44" i="1"/>
  <c r="L44" i="1"/>
  <c r="K44" i="1"/>
  <c r="M44" i="1" s="1"/>
  <c r="O43" i="1"/>
  <c r="L43" i="1"/>
  <c r="K43" i="1"/>
  <c r="M43" i="1" s="1"/>
  <c r="O42" i="1"/>
  <c r="L42" i="1"/>
  <c r="K42" i="1"/>
  <c r="M42" i="1" s="1"/>
  <c r="O41" i="1"/>
  <c r="L41" i="1"/>
  <c r="K41" i="1"/>
  <c r="M41" i="1" s="1"/>
  <c r="O40" i="1"/>
  <c r="L40" i="1"/>
  <c r="K40" i="1"/>
  <c r="M40" i="1" s="1"/>
  <c r="O39" i="1"/>
  <c r="L39" i="1"/>
  <c r="K39" i="1"/>
  <c r="M39" i="1" s="1"/>
  <c r="O38" i="1"/>
  <c r="L38" i="1"/>
  <c r="K38" i="1"/>
  <c r="M38" i="1" s="1"/>
  <c r="O37" i="1"/>
  <c r="L37" i="1"/>
  <c r="K37" i="1"/>
  <c r="M37" i="1" s="1"/>
  <c r="O35" i="1"/>
  <c r="L35" i="1"/>
  <c r="K35" i="1"/>
  <c r="M35" i="1" s="1"/>
  <c r="O34" i="1"/>
  <c r="L34" i="1"/>
  <c r="K34" i="1"/>
  <c r="M34" i="1" s="1"/>
  <c r="O33" i="1"/>
  <c r="L33" i="1"/>
  <c r="K33" i="1"/>
  <c r="M33" i="1" s="1"/>
  <c r="O32" i="1"/>
  <c r="L32" i="1"/>
  <c r="K32" i="1"/>
  <c r="M32" i="1" s="1"/>
  <c r="O31" i="1"/>
  <c r="L31" i="1"/>
  <c r="K31" i="1"/>
  <c r="M31" i="1" s="1"/>
  <c r="O30" i="1"/>
  <c r="L30" i="1"/>
  <c r="K30" i="1"/>
  <c r="M30" i="1" s="1"/>
  <c r="O28" i="1"/>
  <c r="L28" i="1"/>
  <c r="K28" i="1"/>
  <c r="M28" i="1" s="1"/>
  <c r="O27" i="1"/>
  <c r="L27" i="1"/>
  <c r="K27" i="1"/>
  <c r="M27" i="1" s="1"/>
  <c r="O26" i="1"/>
  <c r="L26" i="1"/>
  <c r="K26" i="1"/>
  <c r="M26" i="1" s="1"/>
  <c r="O25" i="1"/>
  <c r="L25" i="1"/>
  <c r="K25" i="1"/>
  <c r="M25" i="1" s="1"/>
  <c r="O24" i="1"/>
  <c r="L24" i="1"/>
  <c r="K24" i="1"/>
  <c r="M24" i="1" s="1"/>
  <c r="O23" i="1"/>
  <c r="L23" i="1"/>
  <c r="K23" i="1"/>
  <c r="M23" i="1" s="1"/>
  <c r="O22" i="1"/>
  <c r="L22" i="1"/>
  <c r="K22" i="1"/>
  <c r="M22" i="1" s="1"/>
  <c r="K19" i="1"/>
  <c r="M19" i="1" s="1"/>
  <c r="M414" i="1" s="1"/>
  <c r="M415" i="1" s="1"/>
  <c r="O21" i="1"/>
  <c r="L21" i="1"/>
  <c r="K21" i="1"/>
  <c r="M21" i="1" s="1"/>
  <c r="O20" i="1"/>
  <c r="L20" i="1"/>
  <c r="K20" i="1"/>
  <c r="M20" i="1" s="1"/>
  <c r="O19" i="1"/>
  <c r="L19" i="1"/>
  <c r="K18" i="1"/>
  <c r="M18" i="1" s="1"/>
  <c r="O18" i="1"/>
  <c r="L18" i="1"/>
  <c r="L414" i="1" s="1"/>
  <c r="L415" i="1" s="1"/>
  <c r="M110" i="8" l="1"/>
  <c r="M111" i="8" s="1"/>
</calcChain>
</file>

<file path=xl/sharedStrings.xml><?xml version="1.0" encoding="utf-8"?>
<sst xmlns="http://schemas.openxmlformats.org/spreadsheetml/2006/main" count="1908" uniqueCount="1290">
  <si>
    <t>SMUKEC TALCUM 1kg</t>
  </si>
  <si>
    <t>Raztopina železovega sulfata, za zaustavljanje krvavitev v brizgi, kot npr Viscostat kpl ali enakovredna, 30ml brizga</t>
  </si>
  <si>
    <t>Termoplastična masa za funkcijski odtis kot npr. Impression Compound a15 ali enakovredna</t>
  </si>
  <si>
    <t>Kalcijev hidroksid v pasti, za zdravljenje koreninskih kanalov, radiopačen, kot UltraCal XS 4x1,2ml ali enakovredni</t>
  </si>
  <si>
    <t>Cement za začasno cementiranje prevlek (brez eugenola) kot npr.RelyX Temp NE ali enakovredni</t>
  </si>
  <si>
    <t>Cement brezbarvni za začasno cementiranje prevlek z Triclosanom v brizgi kot npr. Tempbond Clear Automix ali enakovredni</t>
  </si>
  <si>
    <t xml:space="preserve">Registrator zagriza - podkve (trdi vosek), armirane </t>
  </si>
  <si>
    <t>Retrakcijska tekočina, kot npr. Racestyptine ali enakovredna, 13ml</t>
  </si>
  <si>
    <t>KIRURGIJA IN ANESTEZIJA</t>
  </si>
  <si>
    <t>HEMOSTATIČNA PENA GELASTYPT 10x10x10mm A24</t>
  </si>
  <si>
    <t>CURASPON DENTALNE GOBICE 1x1x1 cm za zaustavljanje krvavitve A50</t>
  </si>
  <si>
    <t>PIŠTOLA ZA AVTOMATSKO MEŠANJE ZGORAJ NAVEDENEGA KOMPOZITA pod šifro 14294</t>
  </si>
  <si>
    <t>EVERSTICK C&amp;B 2 X 12 cm</t>
  </si>
  <si>
    <t>STEKLOKOMPOZITNA VLAKNA ZA IZDELAVO PROVIZORIČNIH MOSTOV, RAZLIČNE DIMENZIJE, KOT EVERSTICK C&amp;B 2 X 12 cm, 1x8 cm</t>
  </si>
  <si>
    <t>EVERSTICK NET CCA 30 CM2</t>
  </si>
  <si>
    <t>OSTALI ORDINACIJSKI MATERIAL</t>
  </si>
  <si>
    <t>SPREJ ZA DEZINFEKCIJO NASADNIH INŠTRUMENTOV, KOT CaVo SPRAY 500ml</t>
  </si>
  <si>
    <t>kom</t>
  </si>
  <si>
    <t>Polirna sredstva :</t>
  </si>
  <si>
    <t>MULTILINK AUTOMIX OPAQUE REFILL 9g</t>
  </si>
  <si>
    <t>MULTILINK AUTOMIX TRANSPARENT REFILL 9g</t>
  </si>
  <si>
    <t>ZOBNI TAMPONI A4 x 250g  (kot npr. TOSAMA)</t>
  </si>
  <si>
    <t>Guma za kofferdam komplet, velikost 15x15cm, različne debeline, A36</t>
  </si>
  <si>
    <t>EVERSTICK PERIO 2 x 12 cm A2</t>
  </si>
  <si>
    <t>STEKLOKOMPOZITNA VLAKNA ZA IZDELAVO FIKSNIH PARADONTALNIH OPORNIC, RAZLIČNE DIMENZIJE, KOT EVERSTICK PERIO 2 X 12 cm, 1x8 cm A2</t>
  </si>
  <si>
    <t>Kislina-gel za jedkanje z samoomejujočim učinkom kot naprimer Ultra-etch 30ml refill</t>
  </si>
  <si>
    <t>CALCINASE 50ml</t>
  </si>
  <si>
    <t>ISO FUNCTIONAL NET WT 120g</t>
  </si>
  <si>
    <t>REGISTRATOR UGRIZA A20</t>
  </si>
  <si>
    <t>VOSEK ROZA V PLOŠČAH- 1,5 mm, 500g</t>
  </si>
  <si>
    <t>RETRAKCIJSKA TEKOČINA RACESTYPTINE 13ml</t>
  </si>
  <si>
    <t xml:space="preserve">Živčne igle :  </t>
  </si>
  <si>
    <t>NATRIJEV HIPOKLORID 3% (kot npr. PARCAN) 250ml</t>
  </si>
  <si>
    <t>Tekočina za širjenje kanalov 30ml kot npr. EDTA 18% ali enakovredna</t>
  </si>
  <si>
    <t>BRIZGE ULTRADENT 1,2ml A50</t>
  </si>
  <si>
    <t>SILAPLAST FUTUR 900ml</t>
  </si>
  <si>
    <t>Kondenzacijski silikon kot npr. Silaplast ali enakovredni - katalizator</t>
  </si>
  <si>
    <t xml:space="preserve">   * ustrezna pištola,  * ustrezni mešalni nastavki</t>
  </si>
  <si>
    <t>zav</t>
  </si>
  <si>
    <t>sc</t>
  </si>
  <si>
    <t>kos</t>
  </si>
  <si>
    <t>SKUPAJ</t>
  </si>
  <si>
    <t>Stopnja DDV %</t>
  </si>
  <si>
    <t>Osnova</t>
  </si>
  <si>
    <t>DDV</t>
  </si>
  <si>
    <t>SKALPEL sterilen (Fig. 10) ZA ENKRATNO UPORABO A10</t>
  </si>
  <si>
    <t>SKALPEL sterilen (Fig. 15) ZA ENKRATNO UPORABO A10</t>
  </si>
  <si>
    <t>IGLE ZA KARPULE 0,4 x 35mm A100</t>
  </si>
  <si>
    <t>TAMPONI IZ GAZE št. 1  A500</t>
  </si>
  <si>
    <t>TAMPONI IZ GAZE št. 2 A500</t>
  </si>
  <si>
    <t>TAMPONI IZ GAZE št. 4 A500</t>
  </si>
  <si>
    <t>TAMPONI IZ GAZE št. 5 A200</t>
  </si>
  <si>
    <t>PREVENTIVA</t>
  </si>
  <si>
    <t>NASTAVKI MEŠALNI 50ML RUMENI A48</t>
  </si>
  <si>
    <t>FUJI COAT LC 5,2ML LIQUID</t>
  </si>
  <si>
    <t>TUBULICID MODER 100 ML</t>
  </si>
  <si>
    <t>KANILA APLIK.EXPRESS GARANT RUMENA A50</t>
  </si>
  <si>
    <t>Zagozde :</t>
  </si>
  <si>
    <t>Endodontske igle :</t>
  </si>
  <si>
    <t>Ročni razširjevalec s stoperji, dolž. 25mm, pakiranje posamezne debeline ali v kompletu 015-040, kot A0206 (Maillefer) ali enakovredni</t>
  </si>
  <si>
    <t>PONUDNIK :</t>
  </si>
  <si>
    <t>Opis izdelka - vrsta blaga</t>
  </si>
  <si>
    <t>Enota mere</t>
  </si>
  <si>
    <t xml:space="preserve">Cena na enoto mere brez DDV v EUR </t>
  </si>
  <si>
    <t>Stopnja DDV</t>
  </si>
  <si>
    <t>Cena na enoto mere z DDV v EUR</t>
  </si>
  <si>
    <t>KPL</t>
  </si>
  <si>
    <t>RELYX TEMP NE (baza+ katalizator+mešalni blok)</t>
  </si>
  <si>
    <t>Matrice premolarske in molarske 12kos različne velikosti</t>
  </si>
  <si>
    <t>RETRAKCIJSKE NITKE ULTRAPAK komplet 00-2</t>
  </si>
  <si>
    <t>VISCOSTAT DENTO-INFUSOR IndiSpense Refill, 30 ml</t>
  </si>
  <si>
    <t>Termoplastična masa za funkcijski odtis kot npr. Iso Functional Sticks A15 ali enakovredna</t>
  </si>
  <si>
    <t>VOSEK TERMOPLASTIČNI V PALČKAH A15 (kot npr. KERR ZELENI)</t>
  </si>
  <si>
    <t>Sredstvo za zaustavljanje postekstrakcijskih krvavitev, kot npr. Curaspon gobice ali enakovredno</t>
  </si>
  <si>
    <t>KARIES DETECTOR (kot npr. KURARAY) 6ml</t>
  </si>
  <si>
    <t>Raztopina za neinvazivno detekcijo kariesa, kot npr. Karies detektor ali enakovredna</t>
  </si>
  <si>
    <t>Nitka zobna povoščena kot Oral B, 50m</t>
  </si>
  <si>
    <t>Bond vezivno sredstvo - svetlobno polimerizirajoč enokomponenten-enkratni premaz, na bazi alkohola (brez acetona), kot npr. Excite ali enakovredni, 5g*</t>
  </si>
  <si>
    <t>KALCIJEV HIDROKSID ULTRACAL XS A4 x 1,2ml</t>
  </si>
  <si>
    <t>Endodontske pilice :</t>
  </si>
  <si>
    <t>KONZERVATIVA</t>
  </si>
  <si>
    <t>PROTETIKA IN ODTISNI MATERIALI</t>
  </si>
  <si>
    <t>PLOMBIRNI MATERIAL</t>
  </si>
  <si>
    <t xml:space="preserve"> Cementi:</t>
  </si>
  <si>
    <t>Začasne zalivke in prevleke:</t>
  </si>
  <si>
    <t>Kompoziti za nadgradnje:</t>
  </si>
  <si>
    <t>Kompoziti</t>
  </si>
  <si>
    <t>SILASOFT N 160ml</t>
  </si>
  <si>
    <t>SILASOFT (katalizator)35ml</t>
  </si>
  <si>
    <t>Kondenzacijski silikon kot npr. Silasoft ali enakovredni-baza</t>
  </si>
  <si>
    <t>FIT-CHECKER</t>
  </si>
  <si>
    <t>Material za reparaturo keramike</t>
  </si>
  <si>
    <t>Cement glasionomerni za začasne zalivke,podloge in dograditve kot npr. Fuji IX kapsule</t>
  </si>
  <si>
    <t xml:space="preserve"> Zaščitni premaz primeren za vse GIC</t>
  </si>
  <si>
    <t>Kislina-gel za jedkanje z samo-omejujočim učinkom kot naprimer Ultra-etch indispense 1,2ml (brizge+nastavki)</t>
  </si>
  <si>
    <t>Matrice :</t>
  </si>
  <si>
    <t>EDTA 18% IndiSpense 30ml</t>
  </si>
  <si>
    <t>SILAPLAST KATALYSATOR 50ml</t>
  </si>
  <si>
    <t>ENDODONTIJA</t>
  </si>
  <si>
    <t>KOFERDAM IVORY Premium Rubber Dam A36</t>
  </si>
  <si>
    <t>EXCITE 5g</t>
  </si>
  <si>
    <t>Adhezivna sredstva:</t>
  </si>
  <si>
    <t>MULTICORE Dispenzer 1:1 25ml</t>
  </si>
  <si>
    <t>MULTICORE FLOW REFILL 50g</t>
  </si>
  <si>
    <t>DISPENZER PIŠTOLA (1:4/1:10) + NASTAVKI MEŠALNI modri</t>
  </si>
  <si>
    <t>set</t>
  </si>
  <si>
    <t>MONOBOND S 5ml</t>
  </si>
  <si>
    <t>HELIOBOND 6g</t>
  </si>
  <si>
    <t>Tekočina za širjenje kanalov 50ml kot npr. Calcinase ali enakovredna</t>
  </si>
  <si>
    <t>Tekočina za topljenje Guttapercha poenov kot. npr. Eukaliptovo olje ali enakovredna, 10ml</t>
  </si>
  <si>
    <t>Kondenzacijski silikon kot npr. Silaplast ali enakovredni - baza</t>
  </si>
  <si>
    <t>CaVo SPRAY 500ml</t>
  </si>
  <si>
    <t>(Ni-Ti visoko odporne proti zlomom) kot npr. Mari, Meillefer, VDW</t>
  </si>
  <si>
    <t>ULTRA-ETCH IndiSpense Refill 30ml</t>
  </si>
  <si>
    <t>ULTRA-ETCH 1,2ml</t>
  </si>
  <si>
    <t>MULTILINK PRIMER A+B</t>
  </si>
  <si>
    <t>MULTILINK AUTOMIX YELLOW SYSTEM PACK</t>
  </si>
  <si>
    <t>kpl</t>
  </si>
  <si>
    <t>OGLEDALO USTNO A12</t>
  </si>
  <si>
    <t>SC</t>
  </si>
  <si>
    <t>DEKASEPTOL GEL 6 l</t>
  </si>
  <si>
    <t>ULTRA BLEND PLUS DENTIN 4x 1,2 ml</t>
  </si>
  <si>
    <t>MULTICORE NASTAVKI mešalni A10</t>
  </si>
  <si>
    <t>NASTAVKI ZA PIŠTOLO POD ŠIFRO 14433 A 10</t>
  </si>
  <si>
    <t>AdheSE ONE F VIVAPEN KANILA S ŠČETKO A100</t>
  </si>
  <si>
    <t>MULTILINK MEŠALNE KANILE A15</t>
  </si>
  <si>
    <t>Mešalni nastavki za šifro 14229, A15</t>
  </si>
  <si>
    <t xml:space="preserve">STEKLOKOMPOZITNA  VLAKNA V MREŽI ZA IZDELAVO SPLINTOV PRI POŠKODOVANIH ZOBEH, KOT EVERSTICK NET CCA 30 CM2 </t>
  </si>
  <si>
    <t>TWINKY STAR SET</t>
  </si>
  <si>
    <t>Kompozitni cement za cementiranje, dvokomponentni, kot npr. Multilink automix Yellow. System pack ali enakovredni</t>
  </si>
  <si>
    <t>- ustrezen primer, kot npr. Multilink Primer A+B</t>
  </si>
  <si>
    <t>Adheziv za adhez. cementiranje kot npr. Monobond F ali enakovredni</t>
  </si>
  <si>
    <t>Kompozitni cement za cementiranje, dvokomponentni, kot npr. Multilink automix Transp. Refill 9g ali enakovredni</t>
  </si>
  <si>
    <t>Kompozitni cement za cementiranje, dvokomponentni, kot npr. Multilink automix opaque. Refill 9g ali enakovredni</t>
  </si>
  <si>
    <t>Gutaperčni poeni :</t>
  </si>
  <si>
    <t>GUTAPERČA POENI  Top Color KOMPLET 90-140 A120, (kot npr. VDW)</t>
  </si>
  <si>
    <t>ARTIKULACIJSKI PAPIR v roli (kot npr. ARTI-FOL) OBOJESTRANSKI (moder) 12 MIC 25M</t>
  </si>
  <si>
    <t>ARTIKULACIJSKI PAPIR v roli (kot npr. ARTI-FOL) OBOJESTRANSKI (rdeč) 12 MIC 25M</t>
  </si>
  <si>
    <t>EUKALIPTUSOVO OLJE ZA RAZTAPLJANJE GUTAPERKE 10 ml</t>
  </si>
  <si>
    <t>ULTRA-ETCH 35% 4X1,2ML KIT</t>
  </si>
  <si>
    <t>CLINPRO SEALANT BRIZGA 1X1,2ML</t>
  </si>
  <si>
    <t>DRŽALO ZA ČOPIČE VIVADENT</t>
  </si>
  <si>
    <t xml:space="preserve">Material za zalivanje fisur, svetlobno strjujoč, s funkcijo sproščanja fluoridov, ne sme biti preveč tekoč, v brizgi kpl kot npr. ClinPro Sealant ali enakovredni* </t>
  </si>
  <si>
    <t xml:space="preserve">  - ustrezno držalo</t>
  </si>
  <si>
    <t>Kislina-gel za jedkanje z samo-omejujočim učinkom kot naprimer Ultra-etch KIT 4x 1,2ml (brizge+nastavki)</t>
  </si>
  <si>
    <t>SKLOP 2: ENDODONTIJA IN STROJNO ŠIRJENJE  KANALOV</t>
  </si>
  <si>
    <t>TRAYPUROL  1 l</t>
  </si>
  <si>
    <t>OXYGENAL 6 KAVO 1l</t>
  </si>
  <si>
    <t>dezinfekcijsko sredstvo za vodo enakovredno Oxygenal 6, pakiranje 1 liter (za Kavo zobne stole), učinkovina H202, 6% vodikov peroxid stabilizira</t>
  </si>
  <si>
    <t>Gel za vzdrževanje, čiščenje in dezinfekcijo pljuvalnika in sesalnega sistema z amalgam  separatorjem, pakiranje plastenka 6L</t>
  </si>
  <si>
    <t>NASTAVKI AUTOMIX Mixing Tips za Endo A10</t>
  </si>
  <si>
    <t>SKLOP 1: MATERIAL ZA ZOBNE ORDINACIJE</t>
  </si>
  <si>
    <t>STROJNO ŠIRJENJE KANALOV</t>
  </si>
  <si>
    <t>PARODONTOLOGIJA</t>
  </si>
  <si>
    <t>sc</t>
    <phoneticPr fontId="5" type="noConversion"/>
  </si>
  <si>
    <t>ščetka za čiščenje svetrov iz najlonskih niti s kovinskim prijemom</t>
    <phoneticPr fontId="5" type="noConversion"/>
  </si>
  <si>
    <t>SET</t>
  </si>
  <si>
    <t>sterilni operacijski set, ki vsebuje nepropistno pregrinjalo za pacienta velikosti 150x150 cm s karo izrezom, nepropustno pregrinjalo za OP mizico velikosti 75x100 cm, dve nepropustni pregrinjali za pulte velikosti 45x75 cm, dva lepilna trakova velikosti 9x25 cm in dva plastična ovoja za cevi dolžine 120 cm in širine 8 cm.</t>
    <phoneticPr fontId="5" type="noConversion"/>
  </si>
  <si>
    <t>DENTALNI SET BARRIER</t>
  </si>
  <si>
    <t>ZAV</t>
  </si>
  <si>
    <t>Total etch gel 2x2 g</t>
  </si>
  <si>
    <t>tekočina za odstranitev ostankov prepariranih zob z namenom čiščenja pred cementiranjem fiksoprotetičnih nadomestkov, s kokosovim maslom, benzalkonijem chloridom, EDTA, pH 7, pakiranje steklenička 100ml</t>
  </si>
  <si>
    <t>NASTAVKI BLACK MINI 100X</t>
  </si>
  <si>
    <t>CANALPRO CHX 2% 100ML</t>
  </si>
  <si>
    <t>DISPENZER PLASTIČNI FUJICEM 2</t>
  </si>
  <si>
    <t>Z.št.</t>
  </si>
  <si>
    <t>NAZIV PONUJENEGA ARTIKLA</t>
  </si>
  <si>
    <t xml:space="preserve">Cement glasionomerni - ojačan s smolo - za cementiranje fiksno protetičnega izdelka, za vse indikacije, sprošča fluoride, RTG kontrasten, ne smejo nastajati zračni mehurčki, enostaven za rokovanje, kot npr. Fuji Plus kpl ali enakovredni - prah, tekočina, conditioner in pribor pakiranje 15g prah, 7ml tekočina, 7g cond. </t>
  </si>
  <si>
    <t xml:space="preserve">Svetlobno strjujoči premaz za glasionomerne zalivke hitri, ščiti pred izsušitvijo in vlago, pakiranje plastenka 4ml ustrezen premazni material kot GC Equia Coat 4ml za art. pod zap. št. 208
</t>
  </si>
  <si>
    <t xml:space="preserve">Trakovi za dokončno obdelavo in poliranje, primerni za steklasto ionomerne cemente in kompozite, zelo tanki in upogljivi, najmanj štiri različne grobosti v pakiranju s stojalom, kot npr. GC Epitex začetni set ali enakovredni
</t>
  </si>
  <si>
    <t xml:space="preserve">Nastavki za aplikacijo fi 1,00mm  uporablja se za UltraBlend, LC Block Out Resin, PermaFlo, UltraTemp, Opalescence, pakiranje a100 proizvajalec Ultradent </t>
  </si>
  <si>
    <t>Bavški - kroglice iz vate, mehkejši in zelo vpojni, ki so oblikovno stabilni in se ne "cufajo", velikosti 000, kot npr. Roeko ali enakovredni, cca 1,5g</t>
  </si>
  <si>
    <t>Bavški - kroglice iz vate, mehkejši in zelo vpojni, ki so oblikovno stabilni in se ne "cufajo" velikosti 0, kot npr. Roeko ali enakovredni, cca 4g</t>
  </si>
  <si>
    <t>Bavški - kroglice iz vate, mehkejši in zelo vpojni, ki so oblikovno stabilni in se ne "cufajo", velikosti 00, kot npr. Roeko ali enakovredni, cca 4g</t>
  </si>
  <si>
    <t>2% raztopina klorheksidin glukonata, antibakterijska, kpl, za dezinfekcijo preparacije in koreninskih kanalov, manjše pakiranje, cca 100 ml</t>
  </si>
  <si>
    <t>MTA CEMENT PRO ROOT 0,5g A4</t>
  </si>
  <si>
    <t>KANILA STERILNA RAVNA TOPA 0,8x22mm STERICAN A100</t>
  </si>
  <si>
    <t>Material za restavracije mlečnih zob, kompomerni, kpl različnih barv, kot npr. Twinky star ali enokovredni, 40x0,25g</t>
  </si>
  <si>
    <t>ŠČETKA ZA ČIŠČ. SVEDROV NYLON 2cm</t>
  </si>
  <si>
    <t>Gobice za  boben - stojalo za endodontijo, ustrezne k ponujenemu bobnu a25</t>
  </si>
  <si>
    <t>Ponujeno  pakiranje</t>
  </si>
  <si>
    <t>Cena na ponudnikovo pakiranje brez DDV v EUR</t>
  </si>
  <si>
    <t>Vrednost brez DDV v EUR (letno)</t>
  </si>
  <si>
    <t>Vrednost z DDV v EUR          (letno)</t>
  </si>
  <si>
    <t>Količina (letna)</t>
  </si>
  <si>
    <t>PROIZVAJALEC</t>
  </si>
  <si>
    <t>KATALOŠKA ŠTEVILKA</t>
  </si>
  <si>
    <t>KATALOŠKA ŠEVILKA</t>
  </si>
  <si>
    <t>ČOPIČI A50 VIVADENT</t>
  </si>
  <si>
    <t xml:space="preserve">Total Etch  (35-37% fosorne kisline) v brizgi  pakiranje cca. 2x2g
</t>
  </si>
  <si>
    <t>ZATIČEK RELYX FIBER POST INTRO SET- 15X zatičkov  vel. 1-3, 3x svedrov  vel. 1-3,1 univerzalno sveder, nastavki 20 pcs</t>
  </si>
  <si>
    <t xml:space="preserve">aplikatorji za Ionoseal pakiranje , a100
</t>
  </si>
  <si>
    <t xml:space="preserve">Poliakrilno sredstvo za čiščenje kavitet z 10% raztopino poliakrilne kisline kot npr. Dentin Conditioner 23,8ml ali enakovredni
</t>
  </si>
  <si>
    <t xml:space="preserve">Adheziv enokomponentni, s samostojnim jedkanjem in  svetlobno polimerizajoč za enostavno uporabo, ki združuje principe kemične in mikromehanske adhezije, začetni set, pak a stekl. 5ml + 50 aplikatorjev, enakovredno G- Bond
</t>
  </si>
  <si>
    <t xml:space="preserve">Cement enokomponentni glasionomerni, RTG kontrasten za podloge kot npr. Ionoseal kpl. 3x2,5g v brizgi ali enakovredni
</t>
  </si>
  <si>
    <t>IONOSEAL BRIZGE 3X2.5G</t>
  </si>
  <si>
    <t>FUJICEM 2 MT PASTE PAK KARTUŠA 2X7.2ML</t>
  </si>
  <si>
    <t>G-BOND ZAČETNI SET 5ML</t>
  </si>
  <si>
    <t>DENTIN CONDITIONER TEKOČINA 25G</t>
  </si>
  <si>
    <t>KANILA IONOSEAL ŠT 41 100X</t>
  </si>
  <si>
    <t>ECO-ETCH GEL 2X2G</t>
  </si>
  <si>
    <t>FUJI IX GP A3 KAPSULE 50X</t>
  </si>
  <si>
    <t>CAVITON LONČEK BELI 30G</t>
  </si>
  <si>
    <t xml:space="preserve">Začasni polnilni material za standardne votline in po endodontskem zdravljenju. Voda in slina sprožita strjevanje Odlična prilagodljivost. Enostavno odstranjevanje. </t>
  </si>
  <si>
    <t>SESALEC ZA SLINO BELE BARVE Z MODRO SNEMLJIVO KAPICO, SC A 100 KOS</t>
  </si>
  <si>
    <t>Papirnati poeni Taper 02, dolžina 29mm, barvno kodirani, na poenu morajo biti natisnjeni prstani z označbo dolžine (18, 19, 20 in 22 mm - enako kot na kanalskih instrumentih), ENAKEGA PROIZVAJALCA KOT SO H-FILE IN K- REAMER, PAKIRANJE a180,STERILNO kot npr. VDW Paper šifra 560</t>
  </si>
  <si>
    <t>TEMP BOND CLEAR Avtomix 6g + AVTOMIX NASTAVKI</t>
  </si>
  <si>
    <t>BRIZGE 1,2ml VISCOSTAT + NASTAVKI METAL TIPS DENTO-INFUSOR, A4 x 1,2 ml</t>
  </si>
  <si>
    <t>Raztopina železovega sulfata za zaustavljanje krvavitev v brizgi, kot npr Viscostat ali enakovredna, 4x1,2ml+nastavki</t>
  </si>
  <si>
    <t>GELATAMP 50X</t>
  </si>
  <si>
    <t>MATRICA WALSER ŠT 1 X-FORM 5MM PREM 5X</t>
  </si>
  <si>
    <t>Kovinski trak z dvojno dimanatno prevleko in z dvema delovnima grobostima 40mic (rdeča) in 15mic (rumena) Celotna dolžina traka 80mm, višina traku 2,5mm in prostor med delovnima območijam. Pakiranje 6x kot npr: Inteziv ProxoStrip PX4015/6</t>
  </si>
  <si>
    <t xml:space="preserve">Artikulacijski papir 40mic lističi moder  a120 kot npr: Roeko
</t>
  </si>
  <si>
    <t xml:space="preserve">Artikulacijski papir 80mic podkev moder- rdeč PAKIRANJE  a72 kot npr: Roeko 
</t>
  </si>
  <si>
    <t xml:space="preserve">Artikulacijski papir 40mic podkev moder- PAKIRANJE  a72 kot npr: Roeko 
</t>
  </si>
  <si>
    <t>Cement dvokomponentni za kritja, kalcijev hidroksid,  čas strjevanja največ 3,5 min, RTG kontrasten, kot npr. Dycal (baza, katalizator in mešalni blok) ali enakovredni</t>
  </si>
  <si>
    <t>DYCAL KPL.</t>
  </si>
  <si>
    <t>Kompozit za cementiranje FRC zatičkov, dvojno strjujoč, v kartuši, radiopačen, kot npr. MutliCore Flow l 50g, ali enakovredni</t>
  </si>
  <si>
    <t>Bond vezivo - svetlobno polimerizirajoče , enokomponentno, samojedkajoče - enkratni premaz v Vivapen aplikator brizgi, kot npr. Adhese One Universal ali enakovredni 2ml in 100 kanil*</t>
  </si>
  <si>
    <t>Bond vezivo za adhezijo po jedkanju sklenine kot npr. Heliobond ali enakovredni 6g</t>
  </si>
  <si>
    <t>Email preparator (35-37% fosforne kisline) v brizgi, ph največ 1, spec.gostota manjša od 1,3g/cm3, kislina ne sme postati grudičasta, mora se lepo razporediti po kaviteti/zobu, omogočati mora enakomerno nanašanje, pak. cca 2x2g, kot npr. Total Etch ali enakovredni</t>
  </si>
  <si>
    <t>IMPREGUM Soft Medium Body baza 2X120ml + katalizator 2X15ml</t>
  </si>
  <si>
    <t>VOSEK V PLOŠČICAH, 1,5 mm DEBELINE, KOT NPR. Roza vosek v ploščah M+W ali enakovredno 500G</t>
  </si>
  <si>
    <t>Kompozitni zatički osnovni kpl, rentgensko visoko kontrastni, svetlobno prevodni, kompozitni material ojačan s steklastimi vlakni, kot npr. FRC Postec Intro pack ali enakovredni</t>
  </si>
  <si>
    <t xml:space="preserve">FRC INTRO SET </t>
  </si>
  <si>
    <t xml:space="preserve">Silikonski material za preverjanje protetičnih površin kot npr. Fit Checker Advanced kpl (baza, katalizator in pribor) ali enakovredni  55G + 50G </t>
  </si>
  <si>
    <t xml:space="preserve">Instrument ročni za lateralno kondenzacijo (spreader) guttapercha poena, jekleni, kot npr. VDW Finger Spreader ali enakovredni,pak 6      </t>
  </si>
  <si>
    <t>Pasta za poliranje zob v tubi, z vsebnostjo ksilitola in fluora,  kot npr. Proxyt ali enakovredna, 80ml, najmanj tri različne grobosti in sicer: FINA (RDA od 5 do 9), SREDNJA (RDA od 35 do 39) in GROBA (RDA od 80 do 84)</t>
  </si>
  <si>
    <t xml:space="preserve">Gobice za  boben - stojalo za endodontijo, ustrezne k ponujenemu bobnu a25 OVALNI </t>
  </si>
  <si>
    <t>Gobice za boben ovalni  kot npr: Clean Stand fi 6,5mm, pakiranje a25</t>
  </si>
  <si>
    <t xml:space="preserve">Zatiček kompozitni ojačan s steklastimi vlakni, kot npr. RelyX fiber post Intro Set, 3M Espe, kat. Št. 56860  Intro Set </t>
  </si>
  <si>
    <t>Interdentalne plastične prozorne zagozde, posamezna velikost Soft SMALL kot npr: 770S  pakiranje a100</t>
  </si>
  <si>
    <t>Guttapercha poeni glavni Taper 02, dolžina 28 mm, barvno kodirani, iz homogene naravne guttaperche, zelo gladka površina, radiopačni, kvaliteta kot VDW ali enakovredni, ne premehki, kpl, kot npr: V010525</t>
  </si>
  <si>
    <t>Express putty kpl</t>
  </si>
  <si>
    <t>Adicijski silikon s hidrofilnimi lastnostmi, v kartušah, standardno in hitro strjevanje, različnih viskoznosti (vsaj 2), kot npr. Express kpl ali enakovredni.</t>
  </si>
  <si>
    <t>Express moder in zelen kpl</t>
  </si>
  <si>
    <t>BRIZGE ULTRADENT 1,2ml A20, kot ULTRADENT</t>
  </si>
  <si>
    <t>AdheSE UNIVERSAL VIVAPEN 2ml</t>
  </si>
  <si>
    <t>BLOK ZA MEŠANJE PAPIRNAT, 21 x 15 cm A25</t>
  </si>
  <si>
    <t>CEMENT FOSFA HARVARD PRAH+TEK HIT. (100g+40ml)</t>
  </si>
  <si>
    <t>Fosfatni cement za trajno cementiranje velikih restavracij.</t>
  </si>
  <si>
    <t xml:space="preserve">Igla K-Reamer  , s stoperjem, zmanjšana možnost zloma instrumenta, z radiopačnimi označbami dolžine, jasno označena dolžina in velikost na instrumentu,  kot npr. VDW 053 ali enakovreden
</t>
  </si>
  <si>
    <t xml:space="preserve">Igla H-File   , s stoperjem, zmanjšana možnost zloma instrumenta, z radiopačnimi označbami dolžine, jasno označena dolžina in velikost na instrumentu,  kot npr. VDW 073 ali enakovreden
</t>
  </si>
  <si>
    <t>____________________________________</t>
  </si>
  <si>
    <t>IGLE ZA KARPULE 0,3 x 21mm A100</t>
  </si>
  <si>
    <t>Nastavki za Soniflex2008Lux, scaler tip 5-8</t>
  </si>
  <si>
    <t>Sredstvo za razkuževanje svedrov, biorazgradljivo, v 30-60 sekundah deluje baktericidno, fungicidno, mikrobiocidno in virocidno,tudi za UZ čistilec  kvalitete kot npr. Orolin Burbath (OCC) Sekudril ali enakovredno, 2 L</t>
  </si>
  <si>
    <t>Sredstvo za razkuževanje inštrumentov, dolga obstojnost razkužila (do 7 dni), v 60 minutah deluje virocidno (proti HIV, HBV, HCV), baktericidno, fungicidno,1 L koncentrata zadostuje za 100 litrov aktivne tekočine, kvalitete kot npr. Orocid-Multisept plus (OCC) ali enakovredno, 2 L</t>
  </si>
  <si>
    <t xml:space="preserve">Tekočina za zaščito zob s fluorom kot npr. Fluor protector ali enakovredna, pak. cca 40x0,4ml </t>
  </si>
  <si>
    <t>FLUOR PROTECTOR STEKLENIČKA  A40 x 0,4ml</t>
  </si>
  <si>
    <t>Gengigel gel za dlesni (20 ml)</t>
  </si>
  <si>
    <t>Gengigel gel zaceli krvaveče dlesni, olajša bolečino in odpravi afte.</t>
  </si>
  <si>
    <t>AH Plus Jet</t>
  </si>
  <si>
    <t>Fluor Protector S varnish 7 ml</t>
  </si>
  <si>
    <t>Zaščitni fluoridni premaz zagotavlja superiorno zaščito pred kariesom in erozijo zob. Fluor Protector S s homogeno raztopljenim fluoridom, zagotavlja takojšnje delovanje fluorida v zelo kratkem času. Fluor doseže zobno sklenino neposredno in učinkovito. Nizka viskoznost premaza zagotavlja optimalen pretok in vlaženje. Izboljšuje odpornosti sklenine pred napadom kisline. Dolgotrajna zaščita pred karieso. kot napr. Fluor protector S</t>
  </si>
  <si>
    <t>ALGINAT HYDROGUM 5 DAYS 453G</t>
  </si>
  <si>
    <t>Hydrogum 5:
• Reprodukcija podrobnosti do 5 mikronov
• 5 dni dimenzijske stabilnosti
• Lahko se skenira 
• Ročno ali avtomatsko mešanje</t>
  </si>
  <si>
    <t>Aroma Fine Plus</t>
  </si>
  <si>
    <t>Cement glasionomerni za podlaganje in polnjenje kavitet III. In V. razreda ter dograditev krnov, primeren za mlečne zobe, jedkanje ni potrebno, svetlobno polimerizirajoč, modificiran s smolo, v kapsulah, kvalitete kot npr. Fuji II LC improved (GC) ali enakovredno – različnih barv, 50 kom</t>
  </si>
  <si>
    <t xml:space="preserve">Tooth Mousse  </t>
  </si>
  <si>
    <t>Dyract Flow brizga 2x1,8 ml ;A2</t>
  </si>
  <si>
    <t>OPTRAGATE 80 KPL;40+40KPL</t>
  </si>
  <si>
    <t>Pripomoček za lažji dostop in večjo preglednost ustne votline pacienta, različnih velikosti J,S,R, kot npr. Optragate ali enakovredni a80</t>
  </si>
  <si>
    <t>IGLE ZA KARPULE 0,3 x 16mm A100</t>
  </si>
  <si>
    <t>ŠČETKA ZA ČZK NYLON MEDIUM VIJOLA 10KOS</t>
  </si>
  <si>
    <t>ŠČETKA ZA ČZK NYLON FINE ROZA 10KOS</t>
  </si>
  <si>
    <t>ROKAV ZA NASADNE INSTRUMENTE STERILEN 1 KOM</t>
  </si>
  <si>
    <t>OPTIVIEW STANDARD,JUNIOR BLAZINICE</t>
  </si>
  <si>
    <t>IGRAČE SILIKONSKE KROGLICE 100KOS</t>
  </si>
  <si>
    <t>Vrečke za shranjevanje odtisov A100</t>
  </si>
  <si>
    <t>QUATTROCARE PLUS 214 P 500ML</t>
  </si>
  <si>
    <t>Lepljive palčke za držanje kron pred cementiranjem a50 kot OptraStick ali enakovredne a50</t>
  </si>
  <si>
    <t>Tekočina za ugotavljanje vitalitete, ne sme biti toksičen, kot npr. Endo frost spray 200ml ali enakovredna</t>
  </si>
  <si>
    <t>Artikulac.pap.40y TRAKCI BK10 RD 200x</t>
  </si>
  <si>
    <t xml:space="preserve">Artikulacijski papir 40mic podkev RDEČ- PAKIRANJE  a72 kot npr: Roeko </t>
  </si>
  <si>
    <t>Za odstranjevanje supra- in subgingivalnih usedlin v vseh kvadrantih
Uporaba v zobnih intersticijah, v predelu sulkusov in na površinah korenin
Učinkovito odstranjevanje kamenca in preventivno zdravljenje, ki prihrani čas</t>
  </si>
  <si>
    <t>PiezoLED konica PIEZO Scaler 202,201,203</t>
  </si>
  <si>
    <t>RETR. ASTRINGENT RETRACTION PASTE KAPSULE 25X0,3G</t>
  </si>
  <si>
    <t>SREDSTVA ZA ČIŠČENJE KANALOV in POLNJENJE</t>
  </si>
  <si>
    <t>IGRAČE NALEPKE</t>
  </si>
  <si>
    <t>CELULOIDNE PROZORNE KRONE</t>
  </si>
  <si>
    <t>Nastavek za Soniflex 2003L lux S</t>
  </si>
  <si>
    <t>G-PREMIO BOND 5ML NEW</t>
  </si>
  <si>
    <t>enokomponentno svetlobno polimerizirano univerzalno lepilo, ki dosega izjemno zmogljivost pri vseh načinih jedkanja in v vseh kliničnih situacija</t>
  </si>
  <si>
    <t>IGRAČE RADIRKA</t>
  </si>
  <si>
    <t>DESENSITIZER BIFLUORID 10 10ML</t>
  </si>
  <si>
    <t>ČOPIČI Z DRŽALOM RDEČI 100KOS</t>
  </si>
  <si>
    <t>IGLE ZA KARPULE 0,3 x 12mm A100</t>
  </si>
  <si>
    <t>IGLE ZA KARPULE 0,4 x42mm A100</t>
  </si>
  <si>
    <t>ENAMELAST UNIT DOSE (ORA.MINT.GUM) 50 KOS</t>
  </si>
  <si>
    <t>​Enamalast povzroči mehansko okluzijo dentinskih tubulov pri zdravljenju preobčutljivosti zob. ​Enamalast pušča pacientove zobe čiste in gladke, brez občutka peskanja, ki ga lahko pustijo nekateri laki. To pomaga pacientu, da dlje časa pusti lak na zobeh, kar omogoča, da Enamelast dostavi maksimalno količino fluoridnih ionov vsakemu zobu.</t>
  </si>
  <si>
    <t>SILIKON STOPPER ENDO RUMEN 25MM 200KOS</t>
  </si>
  <si>
    <t>Ultradent komplet za popravilo porcelana</t>
  </si>
  <si>
    <t>DISPENZER ZA VATNE ROLICE PAROTIMAT</t>
  </si>
  <si>
    <t>DISPENZER ZA BAUŠKE SOLOMAT N</t>
  </si>
  <si>
    <t>Za priročno individualno odstranjevanje in higiensko shranjevanje 50 Parotisroll.</t>
  </si>
  <si>
    <t>Za enostavno odstranjevanje posameznih bombažnih peletov, jedkanih peletov ali peletov iz pene.Solomat-N je izdelan iz visoko kakovostne plastike razpršilnik za pelete s praktičnim sistemom za polnjenje z režami avtoklaviranje do 134 °C</t>
  </si>
  <si>
    <t>KOFERDAM FLEXIDAM FOLIJE NonLatex</t>
  </si>
  <si>
    <t>Elastični plastomer se je pokazal kot idealeno nadomestilo lateksu. Brez lateksa in smukca in še odpornejši na trganje. Močno raztegljiv in elastičen, brez vonja in biokompatibilen. Dobavljiv v modri in vijolični barvi. Modra omogoča dober kontrast z delovnim poljem. Velikost cca. 15 x 15cm. Debelina cca. 0,50mm.</t>
  </si>
  <si>
    <t>OptraDam Plus assortman</t>
  </si>
  <si>
    <t>Hygenic Wedjets Kofferdam</t>
  </si>
  <si>
    <t>Ivory Kofferdam-Klammern- sponke po komadu</t>
  </si>
  <si>
    <t>IGLE ZA SPIRANJE KANALOV s stanskim iztekom kot napr. Hager Werken</t>
  </si>
  <si>
    <t xml:space="preserve">IGLE ZA IZPIRANJE KANALOV 0,4x25 mm </t>
  </si>
  <si>
    <t>IGLE ZA IZPIRANJE KANALOV 0,6x25 mm</t>
  </si>
  <si>
    <t xml:space="preserve">Tekočina za čiščenje in dezinfekcijo koreninskih kanalov 250ml kot npr. Parcan (stabiliziran natrijev hipoklorit(2,5% - 3% NaOCl) infuzijski pokrov </t>
  </si>
  <si>
    <t>Za odstranjevanje supra- in subgingivalnih usedlin v vseh kvadrantih
Uporaba v zobnih intersticijah, v predelu sulkusov in na površinah korenin
Učinkovito odstranjevanje kamna in preventivno zdravljenje.</t>
  </si>
  <si>
    <t>Za odstranjevanje supra- in subgingivalnih usedlin v vseh kvadrantih
Uporaba v zobnih intersticijah, v predelu sulkusov in na površinah korenin
Učinkovito odstranjevanje kamna in preventivno zdravljenje.  Nastavki  tip 5-8</t>
  </si>
  <si>
    <t>SESALEC ZA SLINO BELE BARVE Z BELO SNEMLJIVO KAPICO, SC A 100 KOS</t>
  </si>
  <si>
    <t>KOZARCI PVC COLOR LINE (RAZLIČNE BARVE) 1,8dcl A100</t>
  </si>
  <si>
    <t>Bavški - kroglice iz vate, mehkejši in zelo vpojni, ki so oblikovno stabilni in se ne "cufajo", velikosti  2, kot npr. Roeko ali enakovredni, cca 10g</t>
  </si>
  <si>
    <t>Bavški - kroglice iz vate, mehkejši in zelo vpojni, ki so oblikovno stabilni in se ne "cufajo", velikosti 1 , kot npr. Roeko ali enakovredni, cca 10g</t>
  </si>
  <si>
    <t>Negovalno olje za čiščenje in nego inštrumentov in turbin v KaVo QUATTROcare 2104/2104A.</t>
  </si>
  <si>
    <t xml:space="preserve"> 
SuperCap je na voljo v dveh višinah trakov z eno obliko za molarje in premolarje ter iz jekla ali prozorne plastike. 
SuperCap tuljave so zasnovane za uporabo v povezavi z matricami SuperMat za posteriorne makro restavracije.</t>
  </si>
  <si>
    <t>FUJI PLUS SET A3 (PRAH+TEK+COND)</t>
  </si>
  <si>
    <t xml:space="preserve"> EQUIA FIL A2 50X</t>
  </si>
  <si>
    <t>RelyX Fiber Post beli št.1,št.2, št.3, št.4</t>
  </si>
  <si>
    <t xml:space="preserve">Sistem za dograjevanje iz steklenih vlaken. Zmanjšanje pritiska, dvojno retencijo dosežemo s pomočjo spiralnih odvodnih kanalov. Kot napr.ZATIČKI CYTEC BLNCO;ŠT.1,ŠT.2 A10
</t>
  </si>
  <si>
    <t xml:space="preserve">Popravilo porcelana postaja vse bolj priljubljeno zaradi izboljšanih tehnik za obdelavo porcelana.  Komplet za popravilo porcelana Ultradent vsebuje vse izdelke in nasvete, potrebne za popravila kompozita na porcelan, porcelana na kovino in porcelana na porcelan.
Vključuje vse potrebne materiale za predkompozitno postavitev Zagotavlja visoko trdnost vezim Omogoča hitro in enostavno popravilo brez mešanja 
</t>
  </si>
  <si>
    <t>Predvidljiv profil zadrževanja lomne trdnosti (BSR), ki zagotavlja podporo do 4 tedne, medtem ko se tkiva zdravijo</t>
  </si>
  <si>
    <t xml:space="preserve">ZOBNA NITKA NEPOVOSKANA 182M </t>
  </si>
  <si>
    <t>ZOBNA NITKA NEPOVOSKANA 182M  kot henry shine</t>
  </si>
  <si>
    <t>ZOBNA NITKA NA DRŽALU</t>
  </si>
  <si>
    <t>sterilna ravna luer lock kanila s topo konico dolžine 22 mm in premerom 0,8 mm</t>
  </si>
  <si>
    <t>Sredstvo za razkuževanje inštrumentov</t>
  </si>
  <si>
    <t>Sredstvo za razkuževanje svedrov</t>
  </si>
  <si>
    <t>Posoda za mešanje odtisne mase</t>
  </si>
  <si>
    <t>Fleksibilna, srednje mehka silikonska posoda za mešanje alginatov, mavcev in vložnih mas. Lahko čiščenje.</t>
  </si>
  <si>
    <t> lopatica za mešanje</t>
  </si>
  <si>
    <t>MATRICA OMNI, celuloidna, rdeča, A 48, kot ULTRADENT</t>
  </si>
  <si>
    <t>TETRIC POWERFILL CAVIFIL IVA 20X0,2G</t>
  </si>
  <si>
    <t>RIVA STAR KIT sdi</t>
  </si>
  <si>
    <t>riva star vsebuje tri močne komponente za zmanjšanje občutljivosti zob, ki združujejo delovanje fluorida in srebra s patentiranim spodbujevalnim učinkom kalijevega jodida za takojšnje olajšanje preobčutljivih zob. Za razliko od drugega srebrovega fluorida, dvostopenjski patentirani postopek riva star zmanjša tveganje za obarvanje. Z nanosom raztopine kalijevega jodida na srebrov fluorid nastane kremasto bela oborina srebrovega jodida, ki postane bistra. kot Riva star kit SDI</t>
  </si>
  <si>
    <t>PROPHYpearls Multiflavor prah za AIRFLOW KAVO  (20 palčk za vsak okus, skupaj 80 palčk)</t>
  </si>
  <si>
    <t>UMBRELL chek</t>
  </si>
  <si>
    <t xml:space="preserve">FUJI TRIAGE ROZA </t>
  </si>
  <si>
    <t>FUJI TRIAGE bela</t>
  </si>
  <si>
    <t xml:space="preserve">Glasionomerni cement za zaščito fisur in koreninskih površin v kapsulah, radiopačen, s funkcijo sproščanja fluoridov, brez jedkanja, več različnih barv, kot npr. Fuji Triage beli a50 kapsul </t>
  </si>
  <si>
    <t>SuperMat™ assorted kit</t>
  </si>
  <si>
    <t xml:space="preserve">Matrice z držalom za enkratno uporabo, celuloidne, kot npr. Omni-Matrix 1103 a48 </t>
  </si>
  <si>
    <t>Vsebina: 1 x napenjalni instrument SuperLock™; 14 x Adapt™ SuperCap™ matric iz različnih jekel; 6 x Adapt™ SuperCap™ matric, različnih prozornih kot naprimer Super mat</t>
  </si>
  <si>
    <t>Kozarčki za medikamente</t>
  </si>
  <si>
    <t>Stekleni kozarčki s pokrovčkom. Niso primerni za termično dezinfekcijo in sterilizacijo. Barve: prozorna, modra, rjava, roza, rumena, zelena.</t>
  </si>
  <si>
    <t xml:space="preserve"> pokrovček za medikamente</t>
  </si>
  <si>
    <t>Polirni diski Sof-Lex</t>
  </si>
  <si>
    <t>ø 9,5mm, super fine, št.8690 SF; a'50</t>
  </si>
  <si>
    <t>ø 9,5mm, fine, št.8690 F; a'50</t>
  </si>
  <si>
    <t>ø 9,5mm, medium, št.8690 M; a'50</t>
  </si>
  <si>
    <t>ø 9,5mm, grobi, št.8690 C; a'50</t>
  </si>
  <si>
    <t>ø 12,7mm, super fine, št.8691 SF; a'50</t>
  </si>
  <si>
    <t>ø 12,7mm, fine, št.8691 F; a'50</t>
  </si>
  <si>
    <t>ø 12,7mm, medium, št.8691 M; a50</t>
  </si>
  <si>
    <t>ø 12,7mm, grobi; 8691C; a'50</t>
  </si>
  <si>
    <t>ø 9,5mm, XT super fine, št.8693 SF; a'50</t>
  </si>
  <si>
    <t>ø 9,5mm, XT fine, št.8693 F; a'50</t>
  </si>
  <si>
    <t>ø 9,5mm, XT medium, št.8693 M; a'50</t>
  </si>
  <si>
    <t>ø 9,5mm, XT grobi, št.8693 C; a'50</t>
  </si>
  <si>
    <t>ø 12,7mm, XT super fine, št.8692 SF; a'50</t>
  </si>
  <si>
    <t>ø 12,7mm, XT fine, št.8692 F; a'50</t>
  </si>
  <si>
    <t>ø 12,7mm, XT medium, št.8692 M; a'50</t>
  </si>
  <si>
    <t>ø 12,7mm, XT grobi, št.8692 C; a'50</t>
  </si>
  <si>
    <t xml:space="preserve">GC Epitex Starter Set (stojalo + 4x10 m celuloidnih polirnih trakov različnih gradacij)     </t>
  </si>
  <si>
    <t>Mandrela soflex 8695c 2kos</t>
  </si>
  <si>
    <t>intraoralni nastavki za Relyx unicap apllcap</t>
  </si>
  <si>
    <t>Nastavki mešalni fujicem 2 kartuše 20kos</t>
  </si>
  <si>
    <t xml:space="preserve">Glasionomerni cement za zaščito fisur in koreninskih površin v kapsulah, radiopačen, s funkcijo sproščanja fluoridov, brez jedkanja, več različnih barv, kot npr. Fuji Triage roz a50 kapsul 
</t>
  </si>
  <si>
    <t xml:space="preserve">Cement glasionomerni nove generacije, samoadhezivni, za posteriorne restavracije, v kapsulah, različne barve, kot npr. Fuji Equia Fil kpl a50 </t>
  </si>
  <si>
    <t>Dispenzer za kapsule fuji</t>
  </si>
  <si>
    <t>Multicore flow light 10g</t>
  </si>
  <si>
    <t>intraoralni nastavki 10 kom Multicore flow light 10g</t>
  </si>
  <si>
    <t xml:space="preserve">
RelyX Unicem Aplicap intaoralni podalšani nastavki 10 kom</t>
  </si>
  <si>
    <t>Kirurški sesalci Monoart</t>
  </si>
  <si>
    <t>Plastični. Sterilizacija v avtoklavu do 134˚ C, dolžina 200 mm, sive barve. Za malo sesalno cev.</t>
  </si>
  <si>
    <t>Dolžina 10.8 cm, širina 1 cm  (otroci)</t>
  </si>
  <si>
    <t>SESALCI ZA SLINO ČVRSTI otroški različne barve</t>
  </si>
  <si>
    <t xml:space="preserve"> - za interkanini in transkanini sektor, radiopačnost več kot 250 Al(%), krčitve manjše kot 1,7 (vol%), možnost modeliranja več kot 190 sekund, nanohibrid, kot npr. Tetric Evo ceram -posam. barve 3-4 g.</t>
  </si>
  <si>
    <t>Radiopačna mikro hibridna smola s svetlobnim strjevanjem, izdelana posebej za uporabo z GC Gradia Direct. Zaradi fizikalnih lastnosti, pravilnih tekočih karakteristik in direktnega nanosa iz brizgalke, je material idealen kot podloga pod kompozitnimi restavracijami. Prednosti: Ne odteka in ni lepljivater se odlično prilega na stene kavitete, zato rokovanje z materialom enostavno. Indikacije: Podloga pod kompozitnimi restavracijami; restavriranje tunelskih preparacij; restavriranje zelo majhnih kavitet pri minimalnih posegih; fiksacija mobilnih zob; popravilo poškodovanih kompozitnih restavracij.Kot napr. Gradia flo</t>
  </si>
  <si>
    <t>barvni ključ gradia</t>
  </si>
  <si>
    <t>Tlačilec okrogel 0,6/0,9 dycal</t>
  </si>
  <si>
    <t xml:space="preserve">Radiopačenglasionomerni cement za podloge, s kalcijevim hidroksidom in hidroksiapatitom, svetlobno strjujoč, ne sme biti vodotopen, kot npr. Ultra-Blend plus Dentin 4x1,2ml </t>
  </si>
  <si>
    <t>3- slojna zaščita za pacienta iz 2-slojnega staničevinskega papirja, prevlečena s polietilensko folijo za hitro vpijanje vlage in ne prepušča tekočine. Velikost: 45 x 33 cm. Pakiranje: 500 kosov. Barve: bela, modra, zelena, oranžna, roza, vijolična, rumena</t>
  </si>
  <si>
    <t>SLINČKI 45*33 cm</t>
  </si>
  <si>
    <t>sterilno pakirane komprese posamično</t>
  </si>
  <si>
    <t>sterilno pakirani rokavniki za nasadne instr. Posamični</t>
  </si>
  <si>
    <t>Zaščita proti ugrizu mirahold block mini set 3kos</t>
  </si>
  <si>
    <t>Elastičen ugrizni blok za ohranjanje odprtih ust. Postavljen med čeljusti, da usta ostanejo v odprtem položaju. Vključuje sponko za pritrditev Mirahold Block na lice. Idealno za daljše tretmaje.</t>
  </si>
  <si>
    <t>odpiralec ust za pomoč pri fotografiranju</t>
  </si>
  <si>
    <t>Tekočina v spreju za čiščenje sedežev na zobozdravstvenih stolih, 500ml</t>
  </si>
  <si>
    <t>Posoda za razkuževanje svedrov in kanalskih inštrumentov (frezator) iz opalnega stekla kot npr. Becht ali enakovredna, mala</t>
  </si>
  <si>
    <t>Posoda za razkuževanje svedrov in kanalskih inštrumentov (frezator) iz opalnega stekla kot npr. Becht ali enakovredna, velika</t>
  </si>
  <si>
    <t>Posoda za razkuževanje odtisnih žlic s pokrovom za 2 odtisa hkrati npr. Durr dental</t>
  </si>
  <si>
    <t xml:space="preserve">Naprstniki iz lateksa za zaščito prstov..
</t>
  </si>
  <si>
    <t>50 kosov za enkratno uporabo silikonski obroč za rokavice iz lateksa Prenosni antistatični ščitnik za prste</t>
  </si>
  <si>
    <t>Dezinfekcijski robčki za razkuževanje neinvazivnih stomatoloških pripomočkov (oprema in naprave), ne puščajo sledi.</t>
  </si>
  <si>
    <t>Sterilne kirurške rokavice nepudrane v sterilnem ovoju kot nap. Gammex</t>
  </si>
  <si>
    <t>Sterilne kirurške rokavice nepudrane v sterilnem ovoju kot nap. Gammex različne velikosti .Pakirano 1 par</t>
  </si>
  <si>
    <t>Lok Nitional Super Elastic zg ,sp. Orto form III  Oviod od 4297 -951 do 964, a10</t>
  </si>
  <si>
    <t>Lok Nitional Super Elastic zg ,sp. Orto form III  Ovoid od 4296-911 do 918, a10</t>
  </si>
  <si>
    <t>Remineralizirajoča zaščitna pasta s trojnim učinkom: okrepi, zaščiti, obnovi. Omogoča večjo odpornost na kislinske napade z zaviranjem demineralizacijske sklenine. Zmanjšuje preobčutljivost z obturiranjem dentinskih tubulov, preprečuje nastanek začetnih karioznih lezij.</t>
  </si>
  <si>
    <t>ŠČETKA ZA ČZK NYLON prozorna 10KOS</t>
  </si>
  <si>
    <t>Ploščica steklena za cement</t>
  </si>
  <si>
    <t>Očala za zaščito pred svetlobo iz polimerizacijskiih lučk, vsaj 98% zaščita</t>
  </si>
  <si>
    <t>Model za nego zob</t>
  </si>
  <si>
    <t>Zobozdravstveni model zob različni</t>
  </si>
  <si>
    <t>Gaza tamponadna trak steril. 1cm x10m</t>
  </si>
  <si>
    <t>Sterilna tamponada je v obliki tankega vpojnega bombažnega traku v rolici.</t>
  </si>
  <si>
    <t xml:space="preserve">Gel za podmazanje in preparacijo koreninskih kanalov.10% karbamid peroksid, 15% EDTA.
V povezavi z NaOCl njegovo šumeče delovanje dvigne zobne ostružke in ostanke za učinkovito odstranjevanje.
Konica za enkratno uporabo odpravlja možnost navzkrižne kontaminacije z izdajanjem čistega enkratnega odmerka. kot npr. Glide, Canal+ (E.D.T.A) 5g brizga in 5 kanil </t>
  </si>
  <si>
    <t>Stojalo za endo. twin bloc</t>
  </si>
  <si>
    <t>Za odlaganje in jemanje instrumentov med endodontsko terapijo. Penaste vložke se lahko prepoji z dezinfekcijsko raztopino. Sterilizacija do 180°C.</t>
  </si>
  <si>
    <t xml:space="preserve">Interim-Stand OKROGLO STOJALO </t>
  </si>
  <si>
    <t>Za odlaganje in jemanje instrumentov med endodontsko terapijo.  Ima merilec dolžinPenaste vložke se lahko prepoji z dezinfekcijsko raztopino. Sterilizacija do 180°C.</t>
  </si>
  <si>
    <t>kozarci pvc 1 dcl</t>
  </si>
  <si>
    <t>kozarci pvc 1 dcl A 100</t>
  </si>
  <si>
    <t>Igrače antistresni zob</t>
  </si>
  <si>
    <t>KOT NAPR. HAGER&amp;WERKEN</t>
  </si>
  <si>
    <t>KOM</t>
  </si>
  <si>
    <t>svinčnik z radirko a 48</t>
  </si>
  <si>
    <t>Igrače putzi lutka</t>
  </si>
  <si>
    <t>igrača z zobmi za demonstracijo kot naprimer hager&amp;werken</t>
  </si>
  <si>
    <t>zac</t>
  </si>
  <si>
    <t>Igrače živali kmetija 100kos</t>
  </si>
  <si>
    <t>kot napr. HAGER&amp;WERKEN</t>
  </si>
  <si>
    <t>Igrače živali safari 100kos</t>
  </si>
  <si>
    <t>Kofferdam držalo okvir plastični 1kos</t>
  </si>
  <si>
    <t>Za pričvrstitev koferdama, dolžine cca. 2m, kot alternativa sponkam. Prednosti: prihranek časa pri nameščanju koferdama, enostavna uporaba, mehkim tkivom prijazno.Debelina fi 0,7mm,fi 1,7mm</t>
  </si>
  <si>
    <t>Kofferdam držalo okvir plastični 1kos kot naprimer Hager&amp;werken</t>
  </si>
  <si>
    <t>PENASTI VLOŽKI ZA ENDOBLOK VIŠINA 0,5cm PREMER 5cm A25</t>
  </si>
  <si>
    <t>PENASTI VLOŽKI ZA ENDOBLOK VIŠINA 1cm PREMER  6, 5cm A25</t>
  </si>
  <si>
    <t>Ploščica za meš. cementa proz. steklo 95x70mm 1kos
Proizvajalec: BECHT</t>
  </si>
  <si>
    <t>Pokrov za stekleničko za medikamente prozoren
Proizvajalec: BECHT</t>
  </si>
  <si>
    <t>SDR Smart Dentine Replacement
SDR®</t>
  </si>
  <si>
    <t>AIR FLOW pesek za profilakso</t>
  </si>
  <si>
    <t>Pesek za profilakso. Učinkovito odstranjuje zobne obloge.300 g. Za napravo EMS Air Flow.</t>
  </si>
  <si>
    <t>Ščitnik naglavni kot Vista-Tec Ultra light ali enakovredni</t>
  </si>
  <si>
    <t>Med pripravo popravila zoba ščiti sosednje zobe in ustvari točno točko dotika. Enostavne za namestitev, ne posegajo v delovno območje. Zagozde so iz nerjavečega jekla, pritrjene na plastični klin, tanke 0,08mm. Kot naprimerFenderWedge zagozde Directa velikost XS,S,M,L.</t>
  </si>
  <si>
    <t>FenderWedge zagozde Directa rumena L, oranžna S, zelena M, vijolična XS A36</t>
  </si>
  <si>
    <t>CALCIMOL LC Voco brizga 2x2,5g</t>
  </si>
  <si>
    <t>Svetlobno strjevalna radiopropustna pasta s kalcijevim hidroksidom, kot naprimer  CALCIMOL LC Voco brizga 2x2,5g</t>
  </si>
  <si>
    <t xml:space="preserve">MATRICE KOVINSKE TRAČNE, šir.5mm, debelina 0,045mm, dolž. 1m;  šir.6mm, debelina 0,045mm, dolž. 1m:  šir.7mm, debelina 0,045mm, dolž. 1m;  </t>
  </si>
  <si>
    <t xml:space="preserve">otroški prstani A36 </t>
  </si>
  <si>
    <t>Otroški prstani z nastavljivo velikostjo kot naprimer W+M.</t>
  </si>
  <si>
    <t>Smešni dinozavri A 48</t>
  </si>
  <si>
    <t>Smešni dinozavri A 48 kot naprimer M+W</t>
  </si>
  <si>
    <t>zapestnica iz perl kot naprimer m+W</t>
  </si>
  <si>
    <t>zapestnica iz perl A 50</t>
  </si>
  <si>
    <t>Mini poniji Miratoi št. 15 A50 kot naprimer HAGER &amp; WORKS</t>
  </si>
  <si>
    <t>IGRAČE AVTO 50KOS</t>
  </si>
  <si>
    <t>Barvite plastične škatlice v obliki zoba za shranjevanje mlečnih zob. kot naprimer M+W</t>
  </si>
  <si>
    <t xml:space="preserve">igrače Male morske deklice A60 </t>
  </si>
  <si>
    <t>igrače Male morske deklice A60 kot naprimer M+W</t>
  </si>
  <si>
    <t>Zobje peščene ure</t>
  </si>
  <si>
    <t>Zobje peščene ure Čas delovanja približno 3 minute, razvrščen po barvah. Višina približno 10 cm. A40 kot napr. M+W</t>
  </si>
  <si>
    <t xml:space="preserve"> igrače silikonske zapestnice A100</t>
  </si>
  <si>
    <t>V barvitem dizajnu s smešnimi motivi različnih širin. Večkrat razvrščeno. Premer cca 5,5 cm. Kot napr. M+W</t>
  </si>
  <si>
    <t>Prstne rolke  A50</t>
  </si>
  <si>
    <t xml:space="preserve"> kot napr. HAGER &amp; WORKS</t>
  </si>
  <si>
    <t xml:space="preserve">IGRAČE SKRINJICE ZA MLEČNE ZOBE </t>
  </si>
  <si>
    <t>Mini poniji Miratoi  A 50</t>
  </si>
  <si>
    <t>MATRICE KOVINSKE IVORY PREMOLRASKE in molarske v vseh številkah in velikostih  A12</t>
  </si>
  <si>
    <t>MATRICE FOLIJA PROZORNE STRIPROLL 15m  širine 6mm, 8 mm, 10 mm debeline 0.05 mm</t>
  </si>
  <si>
    <t>MATRICA OMNI, kovinska, lila,zelena,oranžna A 48, kot ULTRADENT</t>
  </si>
  <si>
    <t>Interdentalne lesene zagozde, posamezne velikost turkizne, zelene, oranžne, bele,rumene, modre A100 kot napr. Keer</t>
  </si>
  <si>
    <t>Interdentalne plastične prozorne zagozde, soritane (vse velikosti kot npr:Zagozde luciwedges Soft Ultra small, Soft small, in Soft medium) pakiranjeA200 - 790S</t>
  </si>
  <si>
    <t>klp</t>
  </si>
  <si>
    <t>Polirni trak Roeko zelen ali moder</t>
  </si>
  <si>
    <t>TETRIC POWERFLOW BRIZGA IVA , IVB 3G</t>
  </si>
  <si>
    <t>PRIME BOND NT 2x 4,5 ml</t>
  </si>
  <si>
    <t>Bond vezivno sredstvo - svetlobno polimerizirajoč . kot npr. PRIME BOND NT  2x4,5 ml*</t>
  </si>
  <si>
    <t>GRADIA DIRECT FLO  ALI LOFLO A1, A2,A3, A3,5</t>
  </si>
  <si>
    <t>Twinky flow brizga  MODRA ALI ROZA 2G</t>
  </si>
  <si>
    <t>Dyract eXtra cavifil 20*0,25g;A2 IN A3</t>
  </si>
  <si>
    <t>G-AENIAL G-aenialAnterior, brizga 4,7g in G-aenial Posterior, brizga 5,5g. VSE BARVE</t>
  </si>
  <si>
    <t>G-AENIAL G-aenialAnterior, brizga 4,7g in G-aenial Posterior, brizga 5,5g. VSE BARVE KOT NAPR. GC</t>
  </si>
  <si>
    <t xml:space="preserve">Tekoč svetlobno strjujoč kompozitni material, uporaben pri majhnih kavitetah ali kot podloga, radioopačen, brez bis-GMA, različne barve, kot npr.GC  G-aenial Flo oz.G-aenial Flo X , cca.3,8g
</t>
  </si>
  <si>
    <t xml:space="preserve">nastavki za Kavo Sonyflex Lux 2000L </t>
  </si>
  <si>
    <t xml:space="preserve">samolepilne vrečke za parno sterilizacijo z barvnim indikatorjem dimenzije RAZLIČNE </t>
  </si>
  <si>
    <t>KISLINE</t>
  </si>
  <si>
    <t>Telio CS Inlay and Telio CS Onlay je svetlobno strjujoč enokomponentni material za lepljenje pri kavitetah I in II razreda brez uporabe začasnih cementov. Prednosti: hiter in enostaven nanos, preprosta odstranitev, vsebuje antibakterične in kariostatične agente, obdrži elastičnost po strjevanju.</t>
  </si>
  <si>
    <t>Telio CS Inlay/Onlay BRIZGA</t>
  </si>
  <si>
    <t>Sekcijske matrice, kovinske, ki posnemajo konveksno obliko zoba, z ušesom in luknjico za lažje nameščanje, z možnostjo avtoklaviranja, pripadajoče zagozde, dva obročka za namestitev matrice, pinceta in klešče, kot npr. Palodent V3 Starter Kit ali enakovreden MATRICA PALODENT KPL</t>
  </si>
  <si>
    <t>Palodent V3 Starter Kit ali enakovreden MATRICA PALODENT KPL</t>
  </si>
  <si>
    <t>Medeninasta ščetka za čiščenje svedro a1 ŠČETKA ZA SVEDRE MEDENINASTA</t>
  </si>
  <si>
    <t>TAMPONI IZ GAZE št. 3 A500</t>
  </si>
  <si>
    <t>OKLUZIJSKI SPREJ</t>
  </si>
  <si>
    <t>Okluzijsko pršilo za kontrolo artikulacije - nadomestek artikulacijskega papirja, 6-8 mikronov.</t>
  </si>
  <si>
    <t>perforirani enostranski polirni trakovi z vmesno žagico. Širina 3,75 mm in grobosti v 15,30 ,45 mikronov. Kot naprimer EDENTA</t>
  </si>
  <si>
    <t xml:space="preserve">TETRIC POWERFILL IVA IVB </t>
  </si>
  <si>
    <t>Cocoa Butter</t>
  </si>
  <si>
    <t>Fuji Coat/Varnish</t>
  </si>
  <si>
    <t>Svetlo polimerizajoči zaščitni lak. Hitra površinska zapora, zaščita pred vlago in prekomernim sušenjem. Primeren za vse vrste glasionomernih cementov.</t>
  </si>
  <si>
    <t>Polirna pasta brez fluoridov</t>
  </si>
  <si>
    <t>Diamond strips</t>
  </si>
  <si>
    <t xml:space="preserve"> - tekoči kompozit, radiopačnost več kot 280 Al(%), nanohibrid, v brizgah, kot npr. Tetric Evo Flow 2g brizge  -vse barve</t>
  </si>
  <si>
    <t>RelyX Unicem Aplicap  A 50; vse barve</t>
  </si>
  <si>
    <t xml:space="preserve">Z akrilatom ojačan glasionomerni cement za cementiranje vseh vrst kovinskih in akrilatnih kompozitih kron, mostičkov, inlejev, onlejev ter tudi porcelanskih/keramičnih inlejev. KOT.NAPR. FUJI PLUS KAPSULE vse barve
 </t>
  </si>
  <si>
    <t>FUJI PLUS CAPSULE A50 vse barve</t>
  </si>
  <si>
    <t>Sredstvo za izolacijo kovinskih inštrumentov pri uporabi glasionomernih cementov.kot naprimer COCOA Buter</t>
  </si>
  <si>
    <t xml:space="preserve">Kondenzacijski glasionomerni cement v kapsulah za nadgradnjo in polnitve, hitro strjujoč, jedkanje ni potrebno, kpl, vse barve kot npr. Fuji IX GP kaps, vse barve pakiranje a50 kapsul 
</t>
  </si>
  <si>
    <t>Univerzalno lepilo s tehnologijo za nadzor vlage.
hidrofilne in hidrofobne lastnosti , ki zagotavljajo, da kljub stopnji vlažnosti vstopi v vsak kotiček, to preprečuje tipične okvare oprijema.
Z aktivnim nadzorom vlažnosti v dentinu. Vsebina: 1 steklenica 4 ml. kot naprimer Prime&amp;bond active</t>
  </si>
  <si>
    <t>PRIME BOND AKTIVE 4 ml</t>
  </si>
  <si>
    <t>PROTEMP 4 kartuša 50ml vse barve</t>
  </si>
  <si>
    <t>Kompozit za izdelavo začasnih prevlek v kartuši kot npr. Protemp 4 Garant, posamezne barve</t>
  </si>
  <si>
    <t xml:space="preserve">Izjemno tankostenske začasne krone. V kristalno čisti različici je prosojna za polimerizacijsko svetlobo. Asortiman v privlačnih plastičnih posodah z intarzijami, globoko izvlečenimi vdolbinicami za posamezne oblike in velikosti ustvarja boljši pregled ter olajša shranjevanje in rokovanje. vse velikosti posamično A5
</t>
  </si>
  <si>
    <t>Masa polieter za funkcijski odtis kot npr. Impregum Soft Medium Body ali enakovredni - dvojno pakiranje (2x120 ml baza in 2x15ml katalizator) kot naprimer Impregum</t>
  </si>
  <si>
    <t>RETRAKCIJSKE NITKE ULTRAPAK  debelina 000,00,0,1,2   244 cm</t>
  </si>
  <si>
    <t>Trak retrakcijski, iz bombažnih vlaken, zelo vpojen,debelina 000,00,0,1,2  kot npr. U-Pack 244cm</t>
  </si>
  <si>
    <t>Univerzalni mešalni natsavki za vse GC silikonske materiale in NDS kartuše</t>
  </si>
  <si>
    <t>Silikon stopper endo</t>
  </si>
  <si>
    <t>Silikon stopper endo različne barve A100</t>
  </si>
  <si>
    <t>PAPERNATI POENI PROTAPER v velikostih F1, F2, F3, F4 in  asortimana A60 .</t>
  </si>
  <si>
    <t>TOTAL ETCH JUMBO 37% brizga 30 g</t>
  </si>
  <si>
    <t>Email preparator (35-37% fosforne kisline) v brizgi, ph največ 1, spec.gostota manjša od 1,3g/cm3, kislina ne sme postati grudičasta, mora se lepo razporediti po kaviteti/zobu, omogočati mora enakomerno nanašanje, pak. cca 30g, kot npr. Total Etch ali enakovredni</t>
  </si>
  <si>
    <t>VivaSens</t>
  </si>
  <si>
    <t>ogledalo ustno rodij</t>
  </si>
  <si>
    <t>Ogledalo zobno rodij premaz funkc. del, velikost 4, A12</t>
  </si>
  <si>
    <t>Dvostranska  fotografska ogledala</t>
  </si>
  <si>
    <t xml:space="preserve">dvostranska ogledala za fotografiranje </t>
  </si>
  <si>
    <t>ščetka za čiščenje in poliranje zob</t>
  </si>
  <si>
    <t>TETRIC EVOFLOW vse barve brizga 2g</t>
  </si>
  <si>
    <t>TETRIC EVOCERAM vse barve 3g</t>
  </si>
  <si>
    <t>OPTRASCULPT NEXT &amp; OPTRASCULPT PAD SYSTEM KIT</t>
  </si>
  <si>
    <t>1 enostranski instrument, 1 dvostranski instrument, 60 podlog 4 mm, 20 krogličnih, 20 dletastih in 20 koničastih nastavkov</t>
  </si>
  <si>
    <t>čopiči različne trdote ščetin, A 50</t>
  </si>
  <si>
    <t>NATEZALEC MATRIC IVORY HROŠČ 597</t>
  </si>
  <si>
    <t xml:space="preserve">
RelyX Unicem Aplicap endo podalšani nastavki</t>
  </si>
  <si>
    <t>Reciproc pap.poeni R25,R 40, R 50 IN ASS  144x</t>
  </si>
  <si>
    <t>PAPIRNATI POENI ZA RECIPROC TEHNIKO</t>
  </si>
  <si>
    <t xml:space="preserve">OptraDam Plus je zasnovan na inovativni, tridimenzionalni tehniki, s katero se ustvari popolnoma suho okolje za zdravljenje. Opna se avtomatično raztegne v smeri proti ustni votlini. Assorted regular (običajne velikosti) in small (majhne). </t>
  </si>
  <si>
    <t>odpiralec ust za pomoč pri fotografiranju kot napr.MIRAHOLD Cheek Retractor Adult Pack of 2</t>
  </si>
  <si>
    <t>Ogledalo zobno neposredna slika funkc. del, velikost 4, A12 brez rosenja</t>
  </si>
  <si>
    <t xml:space="preserve">VATNE KROGLICE VELIKOST 2 zelo velike, </t>
  </si>
  <si>
    <t xml:space="preserve">VATNE KROGLICE VELIKOST 1 velike,  </t>
  </si>
  <si>
    <t xml:space="preserve">VATNE KROGLICE VELIKOST 0 srednje, </t>
  </si>
  <si>
    <t xml:space="preserve">VATNE KROGLICE VELIKOST 00 majhne, </t>
  </si>
  <si>
    <t xml:space="preserve">VATNE KROGLICE VELIKOST 000 ekstra majhne, </t>
  </si>
  <si>
    <t>VITALITETNI SPREY</t>
  </si>
  <si>
    <t>ZOBNI TAMPONI (VATNE ROLICE) 300g VEL.1,VEL2,VEL3</t>
  </si>
  <si>
    <t>Steri-Quick 50x 70 sterilno pakirane komprese Z OKROGLO ODPRTINO A 50</t>
  </si>
  <si>
    <t>RelyX Unicem Maxicap Refills vse barve</t>
  </si>
  <si>
    <t xml:space="preserve">BOX PVC, 10 KOSOV
</t>
  </si>
  <si>
    <t>Zaščitni vizir SloShield V-1000</t>
  </si>
  <si>
    <t>Okvir + folija Možnost nakupa dodatnih folij. SLOVENSKI IZDELEK EN 166 certifikat</t>
  </si>
  <si>
    <t>Zaščitni vizir SloShield V-1000 nadomestne folije A20</t>
  </si>
  <si>
    <t>Držalo za slinčke Jumbo</t>
  </si>
  <si>
    <t>Plastična držala za slinčke v različnih barvah.</t>
  </si>
  <si>
    <t>VREČKE ZA AVTOKLAV VELIKOSTI 13x25cm A200</t>
  </si>
  <si>
    <t>VREČKE ZA AVTOKLAV VELIKOSTI  5,7X12CM A200</t>
  </si>
  <si>
    <t>VREČKE ZA AVTOKLAV VELIKOSTI  6X10CM A200</t>
  </si>
  <si>
    <t>VREČKE ZA AVTOKLAV VELIKOSTI   9X25CM A200</t>
  </si>
  <si>
    <t>VREČKE ZA AVTOKLAV VELIKOSTI   9X23CM A200</t>
  </si>
  <si>
    <t>KOMPLET RAZLIČNE VELIKOSTI</t>
  </si>
  <si>
    <t>MATRICA SUPERCAP TULJAVE 5,6MM MODRE ali TULJAVE 6,7MM ZELENE 100KOS</t>
  </si>
  <si>
    <t>G-AENIAL UNIVERSAL FLO različne barve BRIZGA</t>
  </si>
  <si>
    <t xml:space="preserve"> EQUIA COAT 4 ML</t>
  </si>
  <si>
    <t>amalgam</t>
  </si>
  <si>
    <t xml:space="preserve">Trak retrakcijski, iz bombažnih vlaken, zelo vpojen, velikosti 000-2, kot npr. U-Pack 244cm </t>
  </si>
  <si>
    <t>SERVIETE ZA PLADENJ različne barve36X28CM 250KOS</t>
  </si>
  <si>
    <t xml:space="preserve"> ROKAVICE, PREGLEDNE, IZ LATEKSA, BREZ PUDRA, HRAPAVE. ENOJNA DEBELINA: PRST: 0,14 MM, DLAN: 0,11 MM, ZAPESTJE: 0,09 MM; DOLŽINA 240 MM. REGISTRIRANE KOT MEDICINSKI PRIPOMOČEK RAZREDA I V  SKLADU Z DIREKTIVO O MEDICINSKIH PRIPOMOČKIH MDD 93/42/EEC EN 455-1, 2, 3, 4. AQL 1.5. TEST NEPREPUSTNOSTI ZA VIRUSE ASTM F1671. PAKIRANJE A100 vse velikosti(podobno kot DUOSHIELD PFT LATEX 240,premium grip,aloe grip)</t>
  </si>
  <si>
    <t> Opalescence Endo belilni gel .</t>
  </si>
  <si>
    <t> Opalescence Endo belilni gel . Belilni gel za endo beljenje.</t>
  </si>
  <si>
    <t>SESALEC ZA SLINO BELE BARVE Z BELO NESNEMLJIVO KAPICO, SC A 100 KOS</t>
  </si>
  <si>
    <t>SESALEC ZA SLINO BELE BARVE Z MODRO NESNEMLJIVO KAPICO, SC A 100 KOS</t>
  </si>
  <si>
    <t>OPALDAM GREEN 4X1,2ml</t>
  </si>
  <si>
    <t>ODSTRANJEVALEC ALGINATA 700G</t>
  </si>
  <si>
    <t>CALXYL MODRI V BRIZGI  a 2 g</t>
  </si>
  <si>
    <t>Pasta kalcijevega hidroksida za kritje pulpe in začasno polnitev koreninskih kanalov, za takojšnjo uporabo, pH=12.4, radiopačen, v brizgi a 3 grame</t>
  </si>
  <si>
    <t>SOLUTION CHLUMSKY a 50ml</t>
  </si>
  <si>
    <t>Raztopina za dezinfekcijo koreninskih kanalov, sestava: kamfor : fenol : alkohol v razmerju 6:3:1, 50 ml, v steklenički</t>
  </si>
  <si>
    <t>BIODENTINE</t>
  </si>
  <si>
    <t>Bioaktivni nadomestek dentina za koreninski kanal ali krono; za retrogradno polnitev koreninskih kanalov, za zaprtje odprte apikalne odprtine, za zaprtje perforacij korenine, za kritje pulpe; sestavljen iz kapsule s prahom in ločene tekočine; mešanje v Silamatu; strjevanje 10-12 minut; kot npr. Biodentine</t>
  </si>
  <si>
    <t>AH PLUS</t>
  </si>
  <si>
    <t>Material za polnitev koreninskih kanalov na epoxi-amin-polimerni osnovi, rentgensko viden, sistem pasta A+ pasta B, naredi dolgotrajno tesno zaporo zaradi dobre adhezije na dentin in gutaperko, majhne topnosti in dimenzijske stabilnosti, s protimikrobnim učinkom, kot npr. AH Plus (tubi, 2x4 ml)</t>
  </si>
  <si>
    <t>AH26 baza 4ml + katalizator 4ml</t>
  </si>
  <si>
    <t>KAPE KIRURŠKE - ZDRAVNIŠKE BELE 100 kos</t>
  </si>
  <si>
    <t>Pokrivalo kirurško, iz mehkega staničevinskega papirja, zelene barve, nesterilno, pakirano a 100 kosov</t>
  </si>
  <si>
    <t>ŠIV.MAT.5/0 45cm DS MPASS 16mm A 36</t>
  </si>
  <si>
    <t>Šivalni mat.Polipropilenska nit, resorbilna, modra, monofilamentna, obratno trikotna PS-3 (16 mm  in 3/8) igla, kot npr. Prolene 5-0 PS-3 (MPP8681H) Ethicon a 36</t>
  </si>
  <si>
    <t>Šivalni mat.Polipropilenska nit, resorbilna, modra, monofilamentna, obratno trikotna PS-3 (16 mm  in 3/8) igla, kot npr. Prolene 5-0 PS-3 (MPP8681H) Ethicon A 24</t>
  </si>
  <si>
    <t>ŠIVALNI MAT. 5/0 POLIPROPILEN 45 CM DSMP 19 A36 MTPL</t>
  </si>
  <si>
    <t>Icon -  mini kit</t>
  </si>
  <si>
    <t>Komplet za neinvazivno zdravljenje kariesa. Komplet vsebuje Icon-Etch, Icon-Dry, Icon-Infiltrant ter pripadajoče konice. Kot npr. Icon Surface mini-kit</t>
  </si>
  <si>
    <t>ZOBNA NITKA MULTI ACTION</t>
  </si>
  <si>
    <t>Zobna nitka sestavljena iz dveh prepletenih nitk, z dodanimi fluoridi in sodobikarbono. Okus mete.</t>
  </si>
  <si>
    <t>ZOBNA NITKA SUPERFLOSS</t>
  </si>
  <si>
    <t>Zobna nitka s trdim, elastičnim gobastim in običajnim delom, 50 v škatlici.</t>
  </si>
  <si>
    <t>SKYCE BELI KRISTALI 1,8mm (5)</t>
  </si>
  <si>
    <t>Kamenčki iz kristalnega stekla, fi1,9mm, transparenti.</t>
  </si>
  <si>
    <t>PLOŠČA VESTIBULARNA MALA</t>
  </si>
  <si>
    <t>Ortodontska silikonska vestibularna plošča manjša, velikost za predšolske otroke.</t>
  </si>
  <si>
    <t>PLOŠČA VESTIBULARNA VEČJA</t>
  </si>
  <si>
    <t>Ortodontska silikonska vestibularna plošča manjša, za šolske otroke 6-10 let.</t>
  </si>
  <si>
    <t>PLOŠČA VESTIBULARNA MALA MUPI</t>
  </si>
  <si>
    <t>PLOŠČA VESTIBULARNA MUPI</t>
  </si>
  <si>
    <t>Vestibularne plošče z njihovo pomočjo preprečimo prenos anomalije na stalno zobovje. Za preprečevanje razvad in posledično tudi disfunkcij jezika in avtoagresivnih funkcij (bruksizem,…). mala</t>
  </si>
  <si>
    <t>Vestibularne plošče z njihovo pomočjo preprečimo prenos anomalije na stalno zobovje. Za preprečevanje razvad in posledično tudi disfunkcij jezika in avtoagresivnih funkcij (bruksizem,…). Velika</t>
  </si>
  <si>
    <t>Pasta za poliranje zob v tubi, z vsebnostjo ksilitola in fluora, , 80ml, najmanj tri različne grobosti in sicer: FINA (RDA od 5 do 9), SREDNJA (RDA od 35 do 39) in GROBA (RDA od 80 do 84), kot npr. Proxyt ali enakovredna</t>
  </si>
  <si>
    <t>Polirna pasta brez fluoridov, kot naprimer CleanPolish RDA: 43,8 – REA: 5,5
SuperPolish RDA: 9,8 – REA: 4,5</t>
  </si>
  <si>
    <t>FOKALDRY 80ML</t>
  </si>
  <si>
    <t>Čistilna raztopina za kavitete, zobne krone in koreninske kanale, 80ml. Vsebuje aceton, osopropilalkohol, petroleter in diisopropileter.</t>
  </si>
  <si>
    <t>CLINPRO WHITE VARNISH WITH TCP 50X 0,5ml</t>
  </si>
  <si>
    <t>MI VARNISH GC a 35X0,5ml + 50 apli.- ZA FLUORID.ZOB</t>
  </si>
  <si>
    <t>Lak za fluirizacijo zob a 35X0,5ml + 50 apli. Kot GC MI VARNISH</t>
  </si>
  <si>
    <t>CERVITEC  PLUS tuba a 7g</t>
  </si>
  <si>
    <t>Zaščitni premaz s klorheksidinom in timolom, kot zaščita za razgaljene korenine in odprte dentinske tubule, zmanjša bakterijsko aktivnost, kot npr. Cervitec Plus, a 7g TUBA</t>
  </si>
  <si>
    <t>Zaščiti občutljive zobne vratove pred zunanjimi dejavniki. Plast laka zapečati porozno površino zoba. Dentinski tubuli so zaprti s percipitatom proteinov in kalcijevimi ioni. Natrijev fluorid dodatno ščiti. Učinkuje hitro.</t>
  </si>
  <si>
    <t>VREČKE RTG ZA DIGIT.SENZ.4X21 a 500</t>
  </si>
  <si>
    <t>Zaščitne vrečke za digitalni rtg senzor, za enkratno uporabo, 1 5/8 inch x 8 inch, v škatli a 500 kosov, model 3736</t>
  </si>
  <si>
    <t xml:space="preserve">vrečke z zapiralom a 100  </t>
  </si>
  <si>
    <t>Amalgam ANA 2000 Duett 200x</t>
  </si>
  <si>
    <t xml:space="preserve">TRAK POLIRNI-JEKLENI ENOSTRANSK enostraanski širina 3 mm , 4 mm grobost 0,10 mm, 0,09 mm, 0,07 mm  A12, kot npr: Horico </t>
  </si>
  <si>
    <t>Pinceta za artikulacijski papir</t>
  </si>
  <si>
    <t>Pinceta za artikulacijski papir kot naprimer  Carl Martin</t>
  </si>
  <si>
    <t>ESTELITE BULK Fill Flow vse barve brizga 3g (1,8ml)  (Tokuyama)</t>
  </si>
  <si>
    <t>ESTELITE SIGMA Quick   3,8g</t>
  </si>
  <si>
    <t>Bulk kompozit, tekoči flow za dograditev kavitet v posteriornem delu, barve A1 v brizgi 3g.Kot naprimer ESTELITE BULK Fill Flow VSE BARVE</t>
  </si>
  <si>
    <t>Univerzalni komposit za dograditev zob spredaj in zadaj  3,8 g -A1, A2, A3, A3.5, OA3, OPA2 kot naprimer Estelite sigma quick Tokuyama RAZLIČNE BARVE</t>
  </si>
  <si>
    <t>Tlačilci okrogli</t>
  </si>
  <si>
    <t>Tlačilci okrogli, različne debeline konjic,kot naprimer Carl Martin</t>
  </si>
  <si>
    <t>Tlačilci ravni, različne debeline konjic,kot naprimer Carl Martin</t>
  </si>
  <si>
    <t xml:space="preserve">Tlačilec okrogli za nanašanje Dycal kot naprimer CARL MARTIN 
</t>
  </si>
  <si>
    <t>Koncentrat za čiščenje odtisnih žlic, čisti ostanke alginata, cinkoksid evgenola, fosfatnega cementa, termoplastične odtisne mase in voske, adhezivne materiale</t>
  </si>
  <si>
    <t>Zobne pincete iz nerjavečega jekla  nazobčane ukrivljene </t>
  </si>
  <si>
    <t>FUJI IX GP FAST kapsule  (vse barve)</t>
  </si>
  <si>
    <t>Za delo z matrico pri oblikovanju je skupaj z multiCore Flow na razpolago še kompozit tekoče konzistence, ki je pakiran v kartušah. Zelo dobro steče na dentin pripravljen z adhezivnim sistemom in skrbi za čvrsto vezavo na preostalo zobno substanco.kartuša</t>
  </si>
  <si>
    <t>Aplikatorji različnih debelin UF,SF,F,R</t>
  </si>
  <si>
    <t>Aplikatorji z gobico, različne velikosti in barv držala. Aplikatorji kot npr. Microbrush ali enakovredni</t>
  </si>
  <si>
    <t xml:space="preserve">V lončku cement za začasne zalivke 28g </t>
  </si>
  <si>
    <t>V lončku cement za začasne zalivke 28g</t>
  </si>
  <si>
    <t>Provizorični material za začasno polnjenje kavitet, se strjuje s pomočjo sline, brez mešanja, rentgnesko opačen, sive barve, v lončku a 28g, kot Cavit G 3M ESPE</t>
  </si>
  <si>
    <t>Provizorični material za začasno polnjenje kavitet, se strjuje s pomočjo sline, brez mešanja, rentgnesko opačen, bele barve, v lončku a 28g, kot Cavit W 3M ESPE</t>
  </si>
  <si>
    <t>loptica za mešanje alginata,kovinska</t>
  </si>
  <si>
    <t>Ustrezni katalizator za silikon</t>
  </si>
  <si>
    <t>Alginatni odtisni material brez prašnih delcev, gladka in homogena mešanica, ultra fini delci, tiksotropne lastnosti, 2 hitrosti strjevanja (hitro - 90 sekund zelene barve; normalno 120 sekund  roza barve)</t>
  </si>
  <si>
    <t xml:space="preserve"> za začasno umik tkiva obrobne gingive, da se zagotovi suh sulkus, ko je parodoncij zdrav, kot so: jemanje odtisov , priprava začasnih odlitkov priprava zalivk. </t>
  </si>
  <si>
    <t xml:space="preserve">Zatiček kompozitni, konfekcijski, ojačan s steklastimi vlakni, translucentni, visoko radiopačni (&gt; 300%Al), modul elastičnosti prilagojen dentinu -  FRC Postec Plus Intro Pack ali enakovreden  -ustrezni nadomestni zatički A5,št.0 ,št.1,št 2,št.3,  </t>
  </si>
  <si>
    <t>ZATIČKI FRC POSTEC PLUS A5</t>
  </si>
  <si>
    <t>ZATIČKI CYTEC BLaNCO; ŠT:0,ŠT.1,ŠT.2 A10</t>
  </si>
  <si>
    <t>Rentgensko opačni, translucentni in s steklastimi vlakni ojačani kompozitni koreninski zatički. Upogibna trdnost je enaka dentinski. Visokoestetski, dovoljujejo uporabo svetlobnostrjujočih cementov. kot napr.RelyX Fiber Post beli št.1,št.2, št.3, št.4</t>
  </si>
  <si>
    <t>šivalni material silk 4/0 45cm  3/8C 16MM</t>
  </si>
  <si>
    <t>svila šivalni material silk 4/0 45cm  3/8C 16MM</t>
  </si>
  <si>
    <t>Gelatamp je želatinska gobica za profilakso okužb ran in sekundarnih krvavitev po ekstrakcijah. Gelatamp vsebuje koloidno srebro  Pakiranje A50</t>
  </si>
  <si>
    <t>IGLE INJEKCIJSKE 0,60x25mm A100</t>
  </si>
  <si>
    <t>IGLE INJEKCIJSKE 0,50x25mm A100</t>
  </si>
  <si>
    <t>IGLE INJEKCIJSKE 0,60x16mm A100</t>
  </si>
  <si>
    <t>IGLE INJEKCIJSKE 0,70x40mm A100</t>
  </si>
  <si>
    <t>IGLE INJEKCIJSKE  0,90x40mm A100</t>
  </si>
  <si>
    <t>IGLE injekcijske   0,40 X 13 mm A100</t>
  </si>
  <si>
    <t>zloženci nesterilni iz gaze 5x5 cm</t>
  </si>
  <si>
    <t>zloženci nesterilni iz gaze10x10 cm</t>
  </si>
  <si>
    <t xml:space="preserve">Premaz za topikalno aplikacijo floridov in impregnacijo zob, Lak (5% NF) za zaščito in zdravljenje preobčutljivih zob in zobnih vratov. Dober oprijem tudi na vlažni površini Takojšnje sproščanje fluorida, ki lajša preoblutljivost. v 4 okusih (karamel, češnja, mint, melona) in različnih pakiranjih (50 x 0,40ml enojno pakiranje) </t>
  </si>
  <si>
    <t>Fluoridni lak za zdravljenje preobčutljivosti zob. Takoj desenzibilizacija. Oblikovanje zaščitne prevleke pred toplotnimi in mehanskimi vplivi. Posebna osnova laka krepi dolgotrajen učinek in globoko fluoriranje. Brez kolofonije Vsebuje 5 % natrijevega fluorida (enako 22.600 ppm fluorida) in 5 % kalcijevega fluorida</t>
  </si>
  <si>
    <t>ZOBNA NITKA POVOŠČENA</t>
  </si>
  <si>
    <t xml:space="preserve"> zobna nitka z držalom</t>
  </si>
  <si>
    <t>Tablete  za odkrivanje zobnih oblog A 1000</t>
  </si>
  <si>
    <t>Tablete za obarvanje plaka, indikator različnih barv za različno stare obloge.</t>
  </si>
  <si>
    <t>Tekočina za razkrivanje zobnih oblog z indikator različnih barv za različno stare obloge.(60 ml)</t>
  </si>
  <si>
    <t>Tekočina za razkrivanje zobnih oblog z indikator različnih barv za različno stare obloge.Kot naprimer Curaprox Plaquefinder PCA 260</t>
  </si>
  <si>
    <t>Pena za zmanjševanje demineralizacije zob, kot npr. Tooth Mousse</t>
  </si>
  <si>
    <t xml:space="preserve"> MI PASTE PLUS SORT 10X40G</t>
  </si>
  <si>
    <t xml:space="preserve"> PROPHYpearl nežni do zdrave strukture zob, s čimer se izognejo površinskim poškodbam. Ta napredni prah kalcijevega karbonata zagotavlja hitrejše čiščenje. Samo KAVO PROPHYpearl različni okusi</t>
  </si>
  <si>
    <t>Umbrella retraktor pri večini bolnikov preprečuje sprožitev refleksa gagljenja in pomaga pri usmerjanju sline za učinkovito evakuacijo. Njegov inovativni ščitnik za jezik omogoča, da jezik udobno ostane stran od delovnega območja. </t>
  </si>
  <si>
    <t>Polirne gumice za kompozit različne oblike</t>
  </si>
  <si>
    <t>Polirne gumice za profilakso različne oblike</t>
  </si>
  <si>
    <t>ščetka za čiščenje in poliranje zob fisur A12</t>
  </si>
  <si>
    <t>ščetka fisurn čopasta nylon A12</t>
  </si>
  <si>
    <t>Polirne gumice za keramiko  različne oblike</t>
  </si>
  <si>
    <t>Polirne gumice univerzalne  različne oblike</t>
  </si>
  <si>
    <t>Samoadhezivni, dvojno strjujoč, univerzalni kompozitni cement za cementiranje inlejev, onlejev, prevlek in mostičkov, tako kovinskih in fiberglas koreninskih zatičkov kot tudi vijakov.Velikost zrnc ca. 9,5mikronov. Vsebina kapsule 0,1ml. Kot naprimer Rely X Unicem Aplicap vse barve</t>
  </si>
  <si>
    <t>stenj za gorilnik</t>
  </si>
  <si>
    <t>tekočina za gorilnik</t>
  </si>
  <si>
    <t>Tlačilec retrakcijske nitke</t>
  </si>
  <si>
    <t>Šivalnik</t>
  </si>
  <si>
    <t>kirurška pinceta</t>
  </si>
  <si>
    <t>anatomska pinceta</t>
  </si>
  <si>
    <t>kirurške škarje</t>
  </si>
  <si>
    <t>Nesterilni kirurški plašč z manšeto,</t>
  </si>
  <si>
    <t>kirurška maska IIR, 50 kos</t>
  </si>
  <si>
    <t> Zagotavljajo udobno nošenje tudi pri podaljšanem času nošenja. So brez lateksa in drugih materialov, ki bi lahko dražili kožo. Ustrezajo standardu EN14683 - učinkovitost filtracije 98%, tip IIR.</t>
  </si>
  <si>
    <t>FPP3 maske</t>
  </si>
  <si>
    <t>izpolnjuje standarde EN 149: 2001 + A1: 2009, z dobro nosno in obrazno zaporo</t>
  </si>
  <si>
    <t>Nastavki za ANTHOS ČISTILEC ZOBNIH OBLOG</t>
  </si>
  <si>
    <t>FUJI II LC</t>
  </si>
  <si>
    <t>PALČKE ZA VAJE ORTODONTSKE</t>
  </si>
  <si>
    <t xml:space="preserve">PALČKE PLASTIČNE ZA VAJE PRI NAPAČNEM IZRAŠČANJU SEKALCEV </t>
  </si>
  <si>
    <t>KERR</t>
  </si>
  <si>
    <t xml:space="preserve">
ZAŠČITA ZA INSTRUMENTE</t>
  </si>
  <si>
    <t>Zaščitni kartonček se uporablja za varno in zanesljivo sterilizacijo ostrih instrumentov (škarij) 5X 12,5 CM A250</t>
  </si>
  <si>
    <t>INDIKATOR PARNE STERILIZACIJE 250 KOSOV</t>
  </si>
  <si>
    <t>kemični indikaror za parno sterilizacijo izdelan po standardu ISO 11140-1:2014 TYPE 4.</t>
  </si>
  <si>
    <t>kolut za kontrolo uspešnosti avtoklaviranja. TYPE 1 kot npr. Indikator trak Vipack 19x50mm</t>
  </si>
  <si>
    <t xml:space="preserve">Testni lističi - kolut za kontrolo uspešnosti avtoklaviranja kot npr. Indikator trak </t>
  </si>
  <si>
    <t>SESALCI ZA SLINO FLEKSIBILNI vse barve A100</t>
  </si>
  <si>
    <t>ZDRAVSTVENI DOM BREŽICE</t>
  </si>
  <si>
    <t>ČERNELČEVA CESTA 8</t>
  </si>
  <si>
    <t>8250 BREŽICE</t>
  </si>
  <si>
    <t>Naziv v ZD Brežice</t>
  </si>
  <si>
    <t>Je svetlobno strjujoč material, zelene barve, na osnovi metalakrilata, ki omogoča popolno zatesnitev okoli zoba pri uporabi koferdama, A 4X1,2ml</t>
  </si>
  <si>
    <t xml:space="preserve">KLORHEKSIDIN 2%    </t>
  </si>
  <si>
    <t>Material dvokomponenten, radiopačen, bazira na epoksi-amin polimerih za trajno polnitev koreninskih kanalov, lahko odstranljiv kot npr. AH 26 ali enakovredni</t>
  </si>
  <si>
    <t>kislina za obdelavo koreninskih kanalov npr. Citric acid 20% ROOT canal</t>
  </si>
  <si>
    <t>20%kislina za obdelavo koreninskih kanalov kot npr Citric acid 20% root canal</t>
  </si>
  <si>
    <t>R-pilot ISO 12,5 dolžina 21mm, 25mm, 31mm</t>
  </si>
  <si>
    <t>Homogeno polnenje celotnega sistema koreninskih kanalov zahvaljujoč odlični kondenzaciji tople guttapreche z uporabo pečke, kot npr. VDW reciproc, 1sc=30kom</t>
  </si>
  <si>
    <t xml:space="preserve">Poen guttap. reciproc R25,R40,R50, ass. </t>
  </si>
  <si>
    <t>Pilica za strojno širjenje zavitih kanalov iz Ni-Ti, kot npr. VDW R -pilot reciproc, razl dolžin 21, 25, 31mm, 1sc=6 kom</t>
  </si>
  <si>
    <t>Gutaperčni poeni za hladno in toplo polnitev, kot napr. VDW reciproc, 1sc=60kom</t>
  </si>
  <si>
    <t>NI-ti rotacijski instrumenti za strojno širjenje kanalov kot npr. ProTaper  Gold  vse velikosti (xs, s1, s2, f1, f2, f3 ass) in  dolžine( 21, 25, 31 mm)</t>
  </si>
  <si>
    <t>Pilice za strojno širjenje kanalov SX,S1,S2,F1,F2,F3, ASS dolžine 21mm,25mm,31mm a6</t>
  </si>
  <si>
    <t>Ni-ti pilice za strojno širjenje kanalov pri starih polnitvah(retreatment), kot npr. ProTaper Universal Retreatment Ni-ti File D1 D2 D3 ass, D1,D2,D3 vse dolžine</t>
  </si>
  <si>
    <t>PAPIRNATI POENI PROTAPER v velikostih F1, F2, F3, F4 in  asortimana A60 .</t>
  </si>
  <si>
    <t xml:space="preserve">Rtg kontrastni gutaperčni obturatorji za tople zapolnitve koreninskih kanalov
</t>
  </si>
  <si>
    <t xml:space="preserve">Rtg kontrastni gutaperčni obturatorji za hladne in tople zapolnitve koreninskih kanalov
</t>
  </si>
  <si>
    <t xml:space="preserve">RTG kontrastni gutapeka poeni za vročo polnitev koreninskih kanalov z uporabo pečke.Enostavnost enojnega vstavljanja je učinkovitejša od bočne kondenzacije. Manj občutljivi na tehniko kot postopki toplega vertikalnega zbijanja. Kot npr. PROTAPER OBTURATOR F1,F2,F3 a30
 </t>
  </si>
  <si>
    <t>univerzalni rtg kontrastni gutaperčni poeni za hladne in tole zapolnitve koreninskih kanalob, kot npr PROTAPER GUTAPERCA v velikostih F1, F2, F3, F4, F5, ass, a 60</t>
  </si>
  <si>
    <t xml:space="preserve">ZDRAVSTVENI DOM BREŽICE </t>
  </si>
  <si>
    <t xml:space="preserve"> GC Epitex Starter  posamične grobosti</t>
  </si>
  <si>
    <t>polirni trakci, kot naprimer LM STRIPS za držalo LM 2010c</t>
  </si>
  <si>
    <t>Arkansas polirni kamni</t>
  </si>
  <si>
    <t>Arkansas kamni za kolenčnik oblika špica,krog in plamen A12</t>
  </si>
  <si>
    <t>Polirne gumice za kompozit različne oblike in grobosti za kolenčnik A6</t>
  </si>
  <si>
    <t>Polirne gumice za keramiko  različne  in grobosti za kolenčnik a6</t>
  </si>
  <si>
    <t>Polirne gumice univerzalne  različne oblike in grobosti za kolenčnik a6</t>
  </si>
  <si>
    <t>OMNICHROMA - brezbarvna v brizgi 4g (2,2ml) (Tokuyama)</t>
  </si>
  <si>
    <t>Univerzalni kompozit za dograditev zob spredaj in zadaj, barva brezbarvna, ki se prilagodi barvi zob, pakirano v brizgi po 4g (2,2ml).Kot naprimer Omnichroma</t>
  </si>
  <si>
    <t>Barvni ključ tetric Evoceram</t>
  </si>
  <si>
    <t>Material za restavracije mlečnih zob, kompomerni, kot npr. Twinky star flow ali enokovredni, 40x0,25gKOT npr. VOCO</t>
  </si>
  <si>
    <t>Šivaln mat. Poliglocipronska nit,resorbilna, vijolična, monofilamentna, okrogla BB (16 mm in 3/8) igla kot npr. Monocryl 4-0 BB (W3548) Ethicon a 12</t>
  </si>
  <si>
    <t>ŠIV.MAT.VICRYL 4/0 45CM P 16MM a24</t>
  </si>
  <si>
    <t>ŠIV.MAT.4/0 45CM D KONV.SP 16mm A24</t>
  </si>
  <si>
    <t>Šivalni material 4/0 45 cm D konv. SP 16 mm a 24</t>
  </si>
  <si>
    <t>ŠIVALNI MAT. 5/0 POLIPROPILEN, 45 CM DSMP 16 A36 MTPL</t>
  </si>
  <si>
    <t>ŠIV.MAT.MONOCRYL 4/0 45cm DR 16mm A 12</t>
  </si>
  <si>
    <t>Aktivator za cap. Relyx</t>
  </si>
  <si>
    <t>Kovinski aktivator za capsule</t>
  </si>
  <si>
    <t>EXPRESS XT LIGHT BODY 2X50ML</t>
  </si>
  <si>
    <t> samodejnega mešanja vinil polisiloksana, več možnosti vlivanja, natančna reprodukcija podrobnosti.</t>
  </si>
  <si>
    <t>POLIRNA VETERNICA KOMP.  5KOS</t>
  </si>
  <si>
    <t>Lopatica za modeliranje,fleksibilna</t>
  </si>
  <si>
    <t>Lopatica za modeliranje obojestranska, fleksibilna, različne debelosti in velikosti delavne površine, kot naprimer Carl Martin</t>
  </si>
  <si>
    <t xml:space="preserve">Tlačilci ravni  </t>
  </si>
  <si>
    <t>Šivalnik, karbidno jeklo, kvalitete kot npr. Carl Martin 1158 TC/15</t>
  </si>
  <si>
    <t>Kirurška pinceta paradontološka ozka ,kot naprimer Carl martin De Bakey 798</t>
  </si>
  <si>
    <t>Anatomska pinceta ravna, kot napr. Carl Martin 713</t>
  </si>
  <si>
    <t>Kirurške škarje  za obrezovanje tkiv ali rezanje šivov. Izdelano iz nerjavnega jekla. Kirurški razred, z visoko natančnostjokot npr. Carl Martin Super cut 805sc/12</t>
  </si>
  <si>
    <t>DrŽalo za ogledalo. Nerjaveče, votle in lahke. Kot npr. Carl Martin 486</t>
  </si>
  <si>
    <t xml:space="preserve">Držalo za ogledalo </t>
  </si>
  <si>
    <t xml:space="preserve">Box iz prozorne, kompaktne plastike je namenjen transportu in shranjevanju dveh modelov. </t>
  </si>
  <si>
    <t>Blok mešalni 24x15 papir mora biti povoščen zaradi mešanja odtisnega materiala, pakiranje A25</t>
  </si>
  <si>
    <t>Lopatico za mešanje</t>
  </si>
  <si>
    <t>Lopatica za mešanje odtisni mas različnih, kot npr. Carl Martin 1430 A</t>
  </si>
  <si>
    <t>Gorilnik</t>
  </si>
  <si>
    <t>gorilnik kovinski ali steklen s stenjem. Varovalo proti exsploziji</t>
  </si>
  <si>
    <t>stenj za gorilnik, različne debeline in širine</t>
  </si>
  <si>
    <t>gorivo za gorilnik</t>
  </si>
  <si>
    <t xml:space="preserve">Nazobčani tlačilci s tanek rob se pogrezne v pleteno retrakcijsko nit, nazobčanost pa prepreči zdrs in poškodbo gingive. Kot npr. </t>
  </si>
  <si>
    <t>Sonda zobozdravniška</t>
  </si>
  <si>
    <t>Sonda zobozdravniška ,drzalo kovinsko, špica nelomljiva odporna, kot npr. CarkMartin 1081/32</t>
  </si>
  <si>
    <t>Set ogledalo,pinceta,sonda</t>
  </si>
  <si>
    <t xml:space="preserve">Osnovni set pinceta,sonda,ogledalo </t>
  </si>
  <si>
    <t>Inštrument za ročno odstanjevanje kariesa različne fi velikosti rezila, kot npr. Carl Martin 1030 različne velikosti</t>
  </si>
  <si>
    <t>igrača  kot naprimer hager&amp;werken</t>
  </si>
  <si>
    <t xml:space="preserve">Posoda za razkuževanje odtisnih žlic s pokrovom za 2 odtisa hkrati </t>
  </si>
  <si>
    <t xml:space="preserve">Dezinfekcijska posoda ZA INSTRUMENTE </t>
  </si>
  <si>
    <t>Adicijski silikon v putty izvedbi, normalno in hitro strjujoč, kot npr.EXPRESS XT PUTTY SOFT 2X250ML ali EXPRESS STD PUTTY REGULAR RED 2X305ML</t>
  </si>
  <si>
    <t>Biodent OVS-II, dentin opaque, OD13, 10 ml</t>
  </si>
  <si>
    <t>Opaker OVS, usklajen s K + B Plus, ustvarja trajno fizično vez skupaj z aplikatorjem OVS. Razredčilo OVS II Opaque se lahko uporablja samo z OVS II Opaque.</t>
  </si>
  <si>
    <t>Silikon stopper endo rumen 25mm 200kos za štetje uporabe v sterilizaciji</t>
  </si>
  <si>
    <t>ENDO-M-BLOC MEASURING BLOCK</t>
  </si>
  <si>
    <t>Kovinski endo blok, kot napr. Dentsply Sirona Maillefer</t>
  </si>
  <si>
    <t>BRIZGE LUER LOCK  zaklep</t>
  </si>
  <si>
    <t>Posoda po petriju fi 10 cm predelne</t>
  </si>
  <si>
    <t xml:space="preserve">GLYDE FILE-PREP RC CONDITIONER in Canal + 5g </t>
  </si>
  <si>
    <t>Posoda po petriju fi 10 cm predelne različne</t>
  </si>
  <si>
    <t>Posoda po petriju fi 6cm nepred.</t>
  </si>
  <si>
    <t>Pilice za strojni retreatment D1 D2 D3 ASS</t>
  </si>
  <si>
    <t>Rtg kontrastni gutaperčni obturatorji za tople zapolnitve koreninskih kanalov GuttaFusion Obturator .Dolžina 21,25,31 v velikosti R25, R50, R40 A30</t>
  </si>
  <si>
    <t>RECIPROČNO STROJNO ŠIRJENJE KANALOV</t>
  </si>
  <si>
    <t xml:space="preserve"> STROJNO ŠIRJENJE KANALOV PROTAPER </t>
  </si>
  <si>
    <t>Polirniki za amalgam  različne oblike</t>
  </si>
  <si>
    <t>Tetric PowerFill  kompozit za neposredno obnovitveno zdravljenje zadnjih zob. Tetric PowerFill se strdi s svetlobo v območju valovnih dolžin 400-500 nm in se lahko nanese v slojih do 4 mm.</t>
  </si>
  <si>
    <t xml:space="preserve">Časi strjevanja od 3 sekund 
Dodaten program za predhodno utrjevanje kot naprimer Tetric power fil brizga 3 g vse barve
</t>
  </si>
  <si>
    <t xml:space="preserve">nano-hibridni kompozit, tekoč, enostaven za oblikovanje in primeren za bulk tehniko, kjer se 4 mm plast kompozita strdi v manj kot 5 skot npr. Tetric PowerFlow, posam. barve, brizga 2g , kot Tetric powerfil IVA;IVB
</t>
  </si>
  <si>
    <t xml:space="preserve">Dyract eXtra je najnovejši in najsodobnejši kompomerni material.  Lahkotno oblikovanje in dobra abrazijska odpornost. Kremasta, nelepljiva konzistenca. Za vse razrede kavitet na sprednjih in zadnjih zobeh.
</t>
  </si>
  <si>
    <t xml:space="preserve">Svetlobno strjujoč tekoči kompomerni material. Primeren je za manjše plombe v negriznem področju na sprednjih in zadnjih zobeh. Kot napr. Dyract flow
</t>
  </si>
  <si>
    <t xml:space="preserve">Z akrilatom ojačan glasionomerni cement za cementiranje. V obliki paste. Idealne delovne lastnosti za cementiranje  KOT NPR: FUJI CEM 2 refill kartuša 7,26ml 2x + mešalni nastavki </t>
  </si>
  <si>
    <t xml:space="preserve">Ustrezni dispenzer plastični za glasionomerni cement </t>
  </si>
  <si>
    <t>FUJI IX KAPSULW</t>
  </si>
  <si>
    <t>Karpula z  ročno aspiracijo, 3-kolesni tip s prostornino 1,8 ml za prevodno in infiltracijsko anestezijo. Kovinska brizga z ročno aspiracijo , v katero je vstavljena ampula z anestetikom.</t>
  </si>
  <si>
    <t xml:space="preserve">Dezinfekcijski robčki za razkuževanje neinvazivnih stomatoloških pripomočkov, ne puščajo sledi, velikosti 14,5 cm × 20 cm, v 15 sek deluje učinkovito na HCV, HSV, virus influance A, v 30 sek  deluje na HBV, HIV, rotavirus in coronavirus ter v 60 sek deluje baktericidno, tuberkulocidno, mikobaktericidno, fungicidno, na adenoviruse, noroviruse in polioviruse, kvalitete kot npr.Incides n ali enakovredno </t>
  </si>
  <si>
    <t xml:space="preserve">suhi robčki veliki </t>
  </si>
  <si>
    <t>Čistilna pasta</t>
  </si>
  <si>
    <t>Posoda za dezinfekcijo instrumentov v razkužilu 3l</t>
  </si>
  <si>
    <t xml:space="preserve"> ROKAVICE, PREGLEDNE, IZ LATEKSA, BREZ PUDRA, HRAPAVE. </t>
  </si>
  <si>
    <t>Interdentalne lesene zagozde komplet turkizne, zelene, oranžne, bele,rumene, modre</t>
  </si>
  <si>
    <t>walzer matrice KOMPLET+ klešče  RAZLIČNE VELIKOSTI  OD 1 DO 10C</t>
  </si>
  <si>
    <t>pak</t>
  </si>
  <si>
    <t>Kanile za Adhese universal, a100</t>
  </si>
  <si>
    <t>Cement glasionomerni, visoke trdnosti in estetike, visoke odpornosti na vlago, za izdelavo okluzalno obremenjenih zalivk in manjših zalivk II. Razreda, alternativa amalgamu, v kapsulah, kvalitete kot npr. Equie forte HT(GC) različnih barv, 50 kom</t>
  </si>
  <si>
    <t>Equie FORTE HT</t>
  </si>
  <si>
    <t> Samoadhezivni, dvojno strjujoč, univerzalni kompozitni cement za cementiranje inlejev, onlejev, prevlek in mostičkov, tako kovinskih a 50</t>
  </si>
  <si>
    <t xml:space="preserve">GRADIA DIRECT A1, A2, A3, A3,5, A4, B2, B3, C3, CV, AO2, AO3, AO4, DT/TRANSLUCENT, CT/CLEAR TRANSLUCENT, NT/NATURAL TRANSLUCENT, WT/TRANSLUCENT, BW/TRANSLUCENT </t>
  </si>
  <si>
    <t>Hibridni kompozit, svetlobno polimerizajoč s kameleonskim efektom v brizgah, kot npr. Gradia direct vse barve</t>
  </si>
  <si>
    <t>POLIRNA VETERNICA KOMP.  različne grobosti a5</t>
  </si>
  <si>
    <t>Polirniki za amalgam  različne oblike različna pakiranja a6</t>
  </si>
  <si>
    <t>ARTIKULACIJSKI PAPIR v roli OBOJESTRANSKI (rdeč) 12 MIC dolžine 25M; kot npr.: ARTI-FOL</t>
  </si>
  <si>
    <t>ARTIKULACIJSKI PAPIR v roli OBOJESTRANSKI (moder) 12 MIC dolžine 25M; kot npr. ARTI-FOL</t>
  </si>
  <si>
    <t>Sistem za končno obdelavo in poliranje. Fleksibilni diski za poliranje, prevlečeni z aluminijevim oksidom. Štiri stopnje abrazivnosti in dve debelini diskov ( STD in zelo tanki XT); kot npr. STARTER SOFLEX KIT premer 12,7 in 9,5 mm</t>
  </si>
  <si>
    <t>Roeko polirni trakovi. Izdelan je iz abrazije odpornega poliestra. Grobosti: 30 mic. Zelen Širina 4mm, dolžina 10m in 40 mic.moder Širina 4mm. Kot npr. Abrasive strip Roeko polirni trak Roeko</t>
  </si>
  <si>
    <t>Trak polirni iz umetne mase, odporen na trganje, za poliranje kompozitnih zalivk (interdentalno) različnih grobosti, kot npr. GC EPITEX a1</t>
  </si>
  <si>
    <t>polirni trakci za kovisko držalo LM CELLO (LM)</t>
  </si>
  <si>
    <t>TRAK POLIRNI - JEKLENI dvostranski, razl. grobosti a12 3,4,5,6 ŠIRINE</t>
  </si>
  <si>
    <t>Polirni trak kovinski, narezan dvostranski, razl. grobosti in širine a12</t>
  </si>
  <si>
    <t>POLIRNI TRAKOVI KOVINSKI enostranski širina 3 mm , 4 mm , v treh različnih grobostih A12, kot npr: Horico ali enakovredni</t>
  </si>
  <si>
    <t>Interdentalne plastične prozorne zagozde, medium, small ali ultraslim,Zagozde luciwedges Soft SMALL a 100 kot npr: Have</t>
  </si>
  <si>
    <t>set interdentalnih plastičnih zagozd, Soft Ultra small, Soft small, in Soft medium) a200, kot npr.: Kerr - 790S</t>
  </si>
  <si>
    <t>Interdentalne lesene zagozde, posamezne velikost turkizne, zelene, oranžne, bele,rumene, modre A100 kot npr. Kerr</t>
  </si>
  <si>
    <t>Lesene zagozde različnih debelin  A100, kot npr. Kerr assortiment a100</t>
  </si>
  <si>
    <t>Matrice z držalom za enkratno uporabo, kovinske, različnih debelin, za odrasle in otroke, primerne za delo v vseh kvadrantih, kot npr. MATRICA OMNI, kovinska, lila,zelena,oranžna A 48, kot npr. ULTRADENT</t>
  </si>
  <si>
    <t>Matrica v kolutu prozorna dolžina 15m,  širine 6mm, 8 mm, 10 mm, debeline 0.05 mm, kot npr STRIPROLL</t>
  </si>
  <si>
    <t>Walzer matrice posamezne velikosti X, , RAZLIČNE VELIKOSTI  OD 1 DO 10 PAKIRANJE A5</t>
  </si>
  <si>
    <t>Walzer matrice posamezne velikosti c, , RAZLIČNE VELIKOSTI  OD 1 DO 10 PAKIRANJE A5</t>
  </si>
  <si>
    <t>MATRICA WALSER ŠT 1 C-FORM 5MM PREM 5X</t>
  </si>
  <si>
    <t>Pinceta zobozdravniška z narebrenim aktivnim delom popolni stik konjic - ne strižejo, iz nerjavečega jekla nazobčane   kot napr. Carl Martin meriam.</t>
  </si>
  <si>
    <t>brizga karpulna kovinska</t>
  </si>
  <si>
    <t>suhi robčki veliki v roli  99 kom periferno loceni, kot naprimer Incidin dry Wapes</t>
  </si>
  <si>
    <t xml:space="preserve">TEKOČINA ZA DEZINFEKCIJO ODTISOV </t>
  </si>
  <si>
    <t>TEKOČINA ZA DEZINFEKCIJO ODTISOV kot npr.MD 520 2,5L rumen</t>
  </si>
  <si>
    <t>razkužilo za zobozdravniške stole zaščita skaja ne v peni</t>
  </si>
  <si>
    <t>Zaščitni ščit iz plastike proti rosenju in z nastavljivim elastičnim trakom. Nagne se tako, da se prilega večini očal na recept in obraznih mask in tehta le 90 g. 99% UV zaščita. Kot npr M+W</t>
  </si>
  <si>
    <t>Zaščitni ščit iz plastike proti rosenju in z nastavljivim elastičnim trakom in penastim celnim delom</t>
  </si>
  <si>
    <t>NADOMESTNE FOLIJEza zaščitni ščit</t>
  </si>
  <si>
    <t>NADOMESTNE FOLIJEza zaščitni ščit A5 ot npr. M+W</t>
  </si>
  <si>
    <t>Ščitnik naglavni kot Vista-Tec Ultra light ali enakovredni,  zaščitna oprema razreda II s certifikatom CE EN 166:2001.</t>
  </si>
  <si>
    <t>Nadomestne folije za Ščitnik naglavni kot Vista-Tec Ultra light ali enakovredni</t>
  </si>
  <si>
    <t>Nadomestne folije za Ščitnik naglavni kot Vista-Tec Ultra light ali enakovredni A 5</t>
  </si>
  <si>
    <t xml:space="preserve"> dodatne folije A 20. SLOVENSKI IZDELEK EN 166 certifikat</t>
  </si>
  <si>
    <t xml:space="preserve">Email preparator (37% fosforne kisline) v brizgi, ph največ 1, spec.gostota manjša od 1,3g/cm3, kislina ne sme postati grudičasta, mora se lepo razporediti po kaviteti/zobu, omogočati mora enakomerno nanašanje, </t>
  </si>
  <si>
    <t>SUPER ETCH SET BRIZGA</t>
  </si>
  <si>
    <t>Sesalec za enkratno uporabo je izdelan iz netoksičnih materialov (PVC, žica). Zagotavlja optimalno sesanje. Med delom zelo dobro ohranja obliko in tako omogoča nemoteno sesanje.</t>
  </si>
  <si>
    <t xml:space="preserve">SLINČEK BELI  37X48 CM </t>
  </si>
  <si>
    <t xml:space="preserve">SLINČEK BELI  37X68 CM </t>
  </si>
  <si>
    <t>Slinčki trislojni, celuloza-polietilen-celuloza, absorbirajo tekočino, ne prepuščajo tekočine, z žepkom, s fiksirnimi trakovi, 37x 68 cm (možno odstopanje do max. 5% navzgor),   kot npr. Tena Bib</t>
  </si>
  <si>
    <t>Slinčki trislojni, celuloza-polietilen-celuloza, absorbirajo tekočino, ne prepuščajo tekočine, z žepkom, s fiksirnimi trakovi, 37x 48 cm (možno odstopanje do max. 5% navzgor),  kot npr. Tena Bib</t>
  </si>
  <si>
    <t>ZOBNI TAMPONI (VATNE ROLICE) 300g NE SMEJO SE CUFAT kot npr. roeko ali enakovredni</t>
  </si>
  <si>
    <t>ZOBNI TAMPONI  FOR KIDS</t>
  </si>
  <si>
    <t>Krajši bombažni zvitki za lažje polaganje v majhna usta Zelo vpojni, zmanjšajte težave pri menjavi. Ohranjajte svojo obliko ves čas zdravljenja in učinkovito razširite lica in ustnice. Vreča 200. Kot.npr. Roeko</t>
  </si>
  <si>
    <t>ZOBNI TAMPONI (VATNE ROLICE) 100mm Vel.5 (premer) 8mm</t>
  </si>
  <si>
    <t>ZOBNI TAMPONI (VATNE ROLICE) 100mm Vel.5 (premer) 8mm, kot npr. Parotisroll</t>
  </si>
  <si>
    <t>Set avtomobilčkov KOT NAPRIMER M+W</t>
  </si>
  <si>
    <t>svinčnik z radirko kot naprimer M+W ali enakovredno</t>
  </si>
  <si>
    <t>Exavator različne velikosti</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</si>
  <si>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</si>
  <si>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</si>
  <si>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</si>
  <si>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</si>
  <si>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</si>
  <si>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</si>
  <si>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</si>
  <si>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</si>
  <si>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</si>
  <si>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</si>
  <si>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</si>
  <si>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</si>
  <si>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</si>
  <si>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</si>
  <si>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</si>
  <si>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</si>
  <si>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</si>
  <si>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</si>
  <si>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</si>
  <si>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</si>
  <si>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</si>
  <si>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</si>
  <si>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</si>
  <si>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</si>
  <si>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</si>
  <si>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</si>
  <si>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</si>
  <si>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</si>
  <si>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</si>
  <si>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</si>
  <si>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</si>
  <si>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</si>
  <si>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</si>
  <si>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</si>
  <si>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</si>
  <si>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</si>
  <si>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</si>
  <si>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</si>
  <si>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</si>
  <si>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</si>
  <si>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</si>
  <si>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</si>
  <si>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</si>
  <si>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</si>
  <si>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</si>
  <si>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</si>
  <si>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</si>
  <si>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</si>
  <si>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</si>
  <si>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</si>
  <si>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</si>
  <si>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</si>
  <si>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</si>
  <si>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</si>
  <si>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</si>
  <si>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</si>
  <si>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</si>
  <si>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</si>
  <si>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</si>
  <si>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</si>
  <si>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</si>
  <si>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</si>
  <si>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</si>
  <si>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</si>
  <si>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</si>
  <si>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</si>
  <si>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</si>
  <si>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</si>
  <si>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</si>
  <si>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</si>
  <si>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</si>
  <si>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</si>
  <si>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</si>
  <si>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</si>
  <si>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</si>
  <si>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</si>
  <si>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</si>
  <si>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</si>
  <si>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</si>
  <si>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</si>
  <si>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</si>
  <si>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</si>
  <si>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</si>
  <si>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</si>
  <si>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</si>
  <si>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</si>
  <si>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</si>
  <si>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</si>
  <si>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</si>
  <si>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</si>
  <si>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</si>
  <si>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</si>
  <si>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</si>
  <si>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</si>
  <si>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</si>
  <si>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</si>
  <si>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</si>
  <si>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</si>
  <si>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</si>
  <si>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</si>
  <si>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</si>
  <si>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</si>
  <si>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</si>
  <si>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</si>
  <si>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</si>
  <si>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</si>
  <si>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</si>
  <si>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</si>
  <si>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</si>
  <si>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</si>
  <si>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</si>
  <si>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</si>
  <si>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</si>
  <si>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</si>
  <si>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</si>
  <si>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</si>
  <si>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</si>
  <si>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</si>
  <si>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</si>
  <si>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</si>
  <si>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</si>
  <si>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</si>
  <si>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</si>
  <si>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</si>
  <si>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</si>
  <si>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</si>
  <si>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</si>
  <si>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</si>
  <si>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</si>
  <si>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</si>
  <si>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</si>
  <si>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</si>
  <si>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</si>
  <si>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</si>
  <si>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</si>
  <si>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</si>
  <si>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</si>
  <si>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</si>
  <si>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</si>
  <si>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</si>
  <si>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</si>
  <si>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</si>
  <si>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</si>
  <si>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</si>
  <si>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</si>
  <si>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</si>
  <si>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</si>
  <si>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</si>
  <si>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</si>
  <si>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</si>
  <si>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</si>
  <si>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</si>
  <si>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</si>
  <si>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</si>
  <si>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</si>
  <si>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</si>
  <si>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</si>
  <si>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</si>
  <si>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</si>
  <si>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</si>
  <si>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</si>
  <si>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</si>
  <si>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</si>
  <si>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</si>
  <si>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</si>
  <si>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</si>
  <si>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</si>
  <si>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</si>
  <si>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</si>
  <si>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</si>
  <si>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</si>
  <si>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</si>
  <si>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</si>
  <si>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</si>
  <si>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</si>
  <si>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</si>
  <si>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</si>
  <si>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</si>
  <si>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</si>
  <si>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</si>
  <si>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</si>
  <si>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</si>
  <si>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</si>
  <si>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</si>
  <si>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</si>
  <si>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</si>
  <si>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</si>
  <si>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</si>
  <si>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</si>
  <si>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</si>
  <si>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</si>
  <si>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</si>
  <si>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</si>
  <si>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</si>
  <si>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</si>
  <si>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</si>
  <si>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</si>
  <si>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</si>
  <si>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</si>
  <si>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</si>
  <si>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</si>
  <si>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</si>
  <si>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</si>
  <si>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</si>
  <si>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</si>
  <si>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</si>
  <si>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</si>
  <si>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</si>
  <si>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</si>
  <si>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</si>
  <si>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</si>
  <si>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</si>
  <si>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</si>
  <si>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</si>
  <si>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</si>
  <si>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</si>
  <si>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</si>
  <si>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</si>
  <si>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</si>
  <si>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</si>
  <si>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</si>
  <si>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</si>
  <si>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</si>
  <si>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</si>
  <si>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</si>
  <si>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</si>
  <si>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</si>
  <si>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</si>
  <si>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</si>
  <si>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</si>
  <si>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</si>
  <si>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</si>
  <si>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</si>
  <si>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</si>
  <si>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</si>
  <si>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</si>
  <si>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</si>
  <si>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</si>
  <si>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</si>
  <si>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</si>
  <si>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</si>
  <si>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</si>
  <si>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</si>
  <si>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</si>
  <si>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</si>
  <si>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</si>
  <si>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</si>
  <si>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</si>
  <si>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</si>
  <si>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</si>
  <si>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</si>
  <si>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</si>
  <si>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</si>
  <si>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</si>
  <si>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</si>
  <si>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</si>
  <si>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</si>
  <si>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</si>
  <si>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</si>
  <si>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</si>
  <si>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</si>
  <si>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</si>
  <si>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</si>
  <si>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</si>
  <si>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</si>
  <si>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</si>
  <si>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</si>
  <si>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</si>
  <si>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</si>
  <si>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</si>
  <si>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</si>
  <si>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</si>
  <si>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</si>
  <si>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</si>
  <si>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</si>
  <si>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</si>
  <si>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</si>
  <si>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</si>
  <si>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</si>
  <si>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</si>
  <si>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</si>
  <si>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</si>
  <si>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</si>
  <si>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</si>
  <si>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</si>
  <si>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</si>
  <si>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</si>
  <si>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</si>
  <si>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</si>
  <si>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</si>
  <si>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</si>
  <si>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</si>
  <si>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</si>
  <si>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</si>
  <si>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</si>
  <si>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</si>
  <si>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</si>
  <si>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</si>
  <si>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</si>
  <si>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</si>
  <si>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</si>
  <si>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</si>
  <si>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</si>
  <si>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</si>
  <si>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</si>
  <si>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</si>
  <si>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</si>
  <si>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</si>
  <si>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</si>
  <si>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</si>
  <si>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</si>
  <si>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</si>
  <si>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</si>
  <si>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</si>
  <si>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</si>
  <si>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</si>
  <si>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</si>
  <si>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</si>
  <si>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</si>
  <si>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</si>
  <si>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</si>
  <si>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</si>
  <si>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</si>
  <si>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</si>
  <si>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</si>
  <si>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</si>
  <si>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</si>
  <si>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</si>
  <si>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</si>
  <si>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</si>
  <si>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</si>
  <si>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</si>
  <si>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</si>
  <si>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</si>
  <si>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</si>
  <si>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</si>
  <si>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</si>
  <si>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</si>
  <si>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</si>
  <si>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</si>
  <si>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</si>
  <si>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</si>
  <si>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</si>
  <si>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</si>
  <si>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</si>
  <si>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</si>
  <si>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</si>
  <si>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</si>
  <si>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</si>
  <si>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</si>
  <si>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</si>
  <si>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</si>
  <si>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</si>
  <si>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</si>
  <si>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</si>
  <si>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</si>
  <si>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</si>
  <si>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</si>
  <si>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</si>
  <si>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</si>
  <si>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</si>
  <si>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</si>
  <si>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</si>
  <si>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</si>
  <si>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</si>
  <si>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</si>
  <si>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</si>
  <si>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</si>
  <si>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</si>
  <si>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</si>
  <si>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</si>
  <si>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</si>
  <si>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</si>
  <si>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</si>
  <si>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</si>
  <si>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</si>
  <si>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</si>
  <si>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</si>
  <si>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</si>
  <si>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</si>
  <si>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Sponka za koferdam iz nerjavnega jekla. Površina je matirana, da prepreči refleksijo svetlobe. Različne velikosti in oblike.</t>
  </si>
  <si>
    <t>brizge luer lock velikosti 2ml, 5ml, 10ml</t>
  </si>
  <si>
    <t>NASTAVKI NaviTIPS 29ga ali 30ga</t>
  </si>
  <si>
    <t>NASTAVKI ZA BRIZGE, ZA SPIRANJE KORENINSKIH KANALOV A20, KOT NASTAVKI NaviTIPS - 29ga ali 30ga</t>
  </si>
  <si>
    <t>2 % klorheksidin - stabiliziran, obstojen po odprtju, 200 ml,  kot npr.Curasept ADS 220 ali enakovredni</t>
  </si>
  <si>
    <t>Mineralni Trioksidni Agregat iz trikalcijevega silikata, dvokalcijevega silikata, trikalcijevega aluminata, tetrakalcijevega aminoferita, kalcijevega sulfata in bismutovega oksida, ki se meša s poliakrilno kislino. 15 kapsul+15mL pakiranje</t>
  </si>
  <si>
    <t>Tekoči kompozitni material za posteriorno regijo za izdelavo baze pri večjih restavracijah z bulk fill metodo (do 4mm debeline), kot npr. SDR® (Dentsply) 15x0,25mL</t>
  </si>
  <si>
    <t>Trajno endodontsko polnilo v mešalni brizgi za izjemno homogeno in tesno endo zaporo. Material odlikuje ga izjemna dimenzijska stabilnost (majhen skrček, minimalno puščanje prvovrstna adhezija na dentin v koreninskih kanalih), bio-kompatibilnost (biološko inerten, anti-mikroben) in ima izvrstno RTG vidnost. Kot AH jet kit, starter kit</t>
  </si>
  <si>
    <t>IGLA KERR 21mm,25mm,28mm,31mm ; 08, 10 A6</t>
  </si>
  <si>
    <t>IGLA KERR 21mm,25MM,28MM,31MM   DEBELINA 15-40 A6</t>
  </si>
  <si>
    <t>IGLA KERR 21mm.25mm,28mm,31mm KOMPLET 15-40 A6</t>
  </si>
  <si>
    <t>IGLA KERR 21mm,25mm,28mm,31mm 45-80 bela A6</t>
  </si>
  <si>
    <t>IGLA KERR 21mm,25mm,28mm,31mm  KOMPLET 45-80 A6</t>
  </si>
  <si>
    <t>IGLA KERR 21mm,25mm,28mm,31mm  KOMPLET 90-110 A6</t>
  </si>
  <si>
    <t>PILICE HEDSTROM 21mm, 25mm, 28mm,31mm; 06 in 08  A6</t>
  </si>
  <si>
    <t>PILICE HEDSTROM dolžinami 21/25/31mm posamično ali komplet 15-40 A6</t>
  </si>
  <si>
    <t>PILICE HEDSTROM dolžinami 21/25/31mm posamično ali komplet 45-80 A6</t>
  </si>
  <si>
    <t>PILICE HEDSTROM dolžinami 21/25/31mm posamično ali komplet 90-120 A6</t>
  </si>
  <si>
    <t>PILICE C PILOT</t>
  </si>
  <si>
    <t xml:space="preserve">Pilice za zelo zavite kanale - s stopreji, Pilica C pilot 19/21/25mm dolžin, debelin 08-15 6kos, komplet in posamezne debeline </t>
  </si>
  <si>
    <t xml:space="preserve">Pilica C pilot 19/21/25mm dolžin, debelin 08-15 6kos, komplet in posamezne debeline </t>
  </si>
  <si>
    <t>LENTULE</t>
  </si>
  <si>
    <t xml:space="preserve">Igla lentula za kolenčnik, kovinska z varnostne vzmeti, 19/21/25mm dolžin, debelin 08-15 6kos, komplet in posamezne debeline </t>
  </si>
  <si>
    <t xml:space="preserve">ŽIVČNE IGLICE 21mm 08,10,15,20,25,30,40 A6 </t>
  </si>
  <si>
    <t>Igla živčna, ISO 340 634 657 455 410-470,  21mm debelin 1-7 10kos , kvaliteta kot VDW ali enakovredna</t>
  </si>
  <si>
    <t>PAPIRNATI POENI</t>
  </si>
  <si>
    <t>PAPIRNATI POENI Top Color 15-40 A180,posamično ali komplet (kot npr. VDW)</t>
  </si>
  <si>
    <t>PAPIRNATI POENI Top Color 45 -80 A200,posamično ali komplet  (kot npr. VDW)</t>
  </si>
  <si>
    <t>PAPIRNATI POENI Top Color90-120 A 200, komplet (kot npr. VDW)</t>
  </si>
  <si>
    <t>GUTAPERČA POENI  Top Color 15 -40 posamično ali komplet A120, (kot npr. VDW)</t>
  </si>
  <si>
    <t>GUTAPERČA POENI  Top Color 45-80 posamično ali komplet  A120, (kot npr. VDW)</t>
  </si>
  <si>
    <t>Gutapercha poeni pomožni, dolžina 20mm, kvaliteta kot VDW ali enakovredni, pakiranje posamezne debeline (xxf-l) in v kompletu A120 kvaliteta kot VDW ali enakovredni</t>
  </si>
  <si>
    <t>Gutapercha poeni pomožni, dolžina 20mm, kvaliteta kot VDW ali enakovredni, pakiranje posamezne debeline (XXF-L) in v kompletu A120 kvaliteta kot VDW ali enakovredni</t>
  </si>
  <si>
    <t xml:space="preserve">Gutapercha poeni pomožnipakiranje posamezne debeline ali komplet, long xxfine-large, LONG 28mm, A100 </t>
  </si>
  <si>
    <t xml:space="preserve">Gutapercha poeni pomožni, kvaliteta kot ROEKO ali enakovredni, pakiranje posamezne debeline, long xxfine-large, LONG 28mm, A100 </t>
  </si>
  <si>
    <t xml:space="preserve"> Spreaderji: </t>
  </si>
  <si>
    <t>SPREADERJI ROČNI 15 ,20,25,30,35,40 A6</t>
  </si>
  <si>
    <t>FINGER SPREADER NITI 25MM VDW št.15,št.20,št.25, št.30 6X</t>
  </si>
  <si>
    <t>SPREADERJI ROČNI NiTi 15,20,25,30,35,40 A6</t>
  </si>
  <si>
    <t>Ročni razširjevalec s stoperji, dolž. 25mm, pakiranje posamezne debeline ali v kompletu 015-040, kot A0206 ali enakovredni</t>
  </si>
  <si>
    <t>Pilice za recipročno strojno širjenje kanalov različne debeline (R25, R40, R50), različne dolžine 21, 25, 31mm a 6</t>
  </si>
  <si>
    <t>Pilice za recipročno širjenje iz nikelj-titana (NiTi), ki je podvržen inovativni toplotni obdelavi za povečnje odpornost na ciklično utrujenost.kot npr. Reciproc in Reciproc blue. Različne dolžine 25mm, različne velikosti R25, R50, R40 A6</t>
  </si>
  <si>
    <t>Pilice za recipročno strojno širjenje kanalo vrazlične debeline (R25, R40, R50), različne dolžine 21, 25, 31mm a 6</t>
  </si>
  <si>
    <t>Pilice za recipročno širjenje iz nikelj-titana (NiTi), ki je podvržen inovativni toplotni obdelavi za povečnje odpornost na ciklično utrujenost.kot npr. Reciproc in Reciproc blue. Različne dolžine 21mm, različne velikosti R25, R50, R40 A6</t>
  </si>
  <si>
    <t>Pilice za recipročno širjenje iz nikelj-titana (NiTi), ki je podvržen inovativni toplotni obdelavi za povečnje odpornost na ciklično utrujenost.kot npr. Reciproc in Reciproc blue. Različne dolžine 31 mm, različne velikosti R25, R50, R40 A6</t>
  </si>
  <si>
    <t>Plastični nastavki za Ultradent Luer Vacuum Adapter za odstranjevanje vlage iz endodontskih kanalov. Vijolični premera 0.36mm in zeleni premera 0.48mm. Micro: premer 0,04mm dolžina: zelene 5mm, modre 10mm</t>
  </si>
  <si>
    <t xml:space="preserve">plastični nastavki ZA IZPIRANJE PAROD. ŽEPOV </t>
  </si>
  <si>
    <t>PONUDBENI PREDRAČUN</t>
  </si>
  <si>
    <t>Žig in podpis:</t>
  </si>
  <si>
    <t>Skupaj</t>
  </si>
  <si>
    <t>__________________________________</t>
  </si>
  <si>
    <t>SKUPAJ ZA OBDOBJE 1 LETA ZNAŠA</t>
  </si>
  <si>
    <t>SKUPAJ ZA OBDOBJE 4 LET ZNAŠA</t>
  </si>
  <si>
    <t>REKAPITULACIJA DDV ZA OBDOBJE 4 LET</t>
  </si>
  <si>
    <t xml:space="preserve">52. </t>
  </si>
  <si>
    <t xml:space="preserve">57. </t>
  </si>
  <si>
    <t xml:space="preserve">67. </t>
  </si>
  <si>
    <t xml:space="preserve">70. </t>
  </si>
  <si>
    <t xml:space="preserve">71.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</si>
</sst>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0.0000"/>
    <numFmt numFmtId="166" formatCode="0\ %"/>
    <numFmt numFmtId="167" formatCode="_ * #,##0.00_ ;_ * \-#,##0.00_ ;_ * &quot;-&quot;??_ ;_ @_ "/>
    <numFmt numFmtId="168" formatCode="_-* #,##0.00\ _€_-;\-* #,##0.00\ _€_-;_-* \-??\ _€_-;_-@_-"/>
    <numFmt numFmtId="169" formatCode="#,##0\ [$€-1]"/>
    <numFmt numFmtId="170" formatCode="_-* #,##0.00\ _S_I_T_-;\-* #,##0.00\ _S_I_T_-;_-* &quot;-&quot;??\ _S_I_T_-;_-@_-"/>
    <numFmt numFmtId="171" formatCode="#,##0.00\ &quot;€&quot;"/>
  </numFmts>
  <fonts count="99">
    <font>
      <sz val="10"/>
      <name val="Verdana"/>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Verdana"/>
      <family val="2"/>
      <charset val="238"/>
    </font>
    <font>
      <sz val="10"/>
      <name val="Arial"/>
      <family val="2"/>
    </font>
    <font>
      <sz val="10"/>
      <name val="Arial CE"/>
      <charset val="238"/>
    </font>
    <font>
      <sz val="10"/>
      <name val="Arial"/>
      <family val="2"/>
      <charset val="238"/>
    </font>
    <font>
      <sz val="10"/>
      <name val="Verdana"/>
      <family val="2"/>
      <charset val="238"/>
    </font>
    <font>
      <sz val="11"/>
      <color theme="1"/>
      <name val="Calibri"/>
      <family val="2"/>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family val="2"/>
      <charset val="238"/>
    </font>
    <font>
      <sz val="10"/>
      <color indexed="8"/>
      <name val="Arial"/>
      <family val="2"/>
      <charset val="238"/>
    </font>
    <font>
      <sz val="10"/>
      <color theme="1"/>
      <name val="Arial"/>
      <family val="2"/>
      <charset val="238"/>
    </font>
    <font>
      <sz val="12"/>
      <name val="Arial MT"/>
    </font>
    <font>
      <sz val="10"/>
      <color indexed="8"/>
      <name val="ARIAL"/>
      <family val="2"/>
      <charset val="1"/>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font>
    <font>
      <sz val="11"/>
      <color indexed="8"/>
      <name val="Calibri"/>
      <family val="2"/>
      <charset val="238"/>
    </font>
    <font>
      <sz val="11"/>
      <color rgb="FF000000"/>
      <name val="Calibri"/>
      <family val="2"/>
      <charset val="238"/>
    </font>
    <font>
      <sz val="12"/>
      <name val="Arimo"/>
      <family val="2"/>
      <charset val="238"/>
    </font>
    <font>
      <b/>
      <sz val="12"/>
      <name val="Arimo"/>
      <family val="2"/>
      <charset val="238"/>
    </font>
    <font>
      <sz val="12"/>
      <color rgb="FF333333"/>
      <name val="Roboto"/>
    </font>
    <font>
      <sz val="12"/>
      <name val="Calibri"/>
      <family val="2"/>
      <charset val="238"/>
    </font>
    <font>
      <sz val="12"/>
      <name val="Calibri"/>
      <family val="2"/>
      <charset val="238"/>
      <scheme val="minor"/>
    </font>
    <font>
      <sz val="11"/>
      <color indexed="8"/>
      <name val="Calibri"/>
      <family val="2"/>
      <charset val="1"/>
    </font>
    <font>
      <sz val="10"/>
      <color indexed="8"/>
      <name val="Arial"/>
      <family val="2"/>
    </font>
    <font>
      <sz val="11"/>
      <color theme="1"/>
      <name val="Calibri"/>
      <family val="2"/>
      <charset val="186"/>
      <scheme val="minor"/>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color rgb="FF000000"/>
      <name val="Arial"/>
      <family val="2"/>
      <charset val="238"/>
    </font>
    <font>
      <sz val="10"/>
      <name val="Book Antiqua"/>
      <family val="1"/>
      <charset val="238"/>
    </font>
    <font>
      <sz val="10"/>
      <color rgb="FF000000"/>
      <name val="Times New Roman"/>
      <family val="1"/>
      <charset val="238"/>
    </font>
    <font>
      <sz val="18"/>
      <color theme="3"/>
      <name val="Cambria"/>
      <family val="2"/>
      <scheme val="major"/>
    </font>
    <font>
      <sz val="11"/>
      <color rgb="FF9C5700"/>
      <name val="Calibri"/>
      <family val="2"/>
      <scheme val="minor"/>
    </font>
    <font>
      <sz val="11"/>
      <color indexed="8"/>
      <name val="Calibri"/>
      <family val="2"/>
    </font>
    <font>
      <sz val="11"/>
      <color indexed="8"/>
      <name val="Calibri"/>
      <family val="2"/>
      <charset val="238"/>
    </font>
    <font>
      <sz val="10"/>
      <color rgb="FF000000"/>
      <name val="Times New Roman"/>
      <family val="1"/>
      <charset val="238"/>
    </font>
    <font>
      <sz val="10"/>
      <name val="Arial"/>
      <family val="2"/>
      <charset val="238"/>
    </font>
    <font>
      <sz val="12"/>
      <name val="Book Antiqua"/>
      <family val="1"/>
      <charset val="238"/>
    </font>
    <font>
      <sz val="12"/>
      <name val="Ariom"/>
      <charset val="238"/>
    </font>
    <font>
      <b/>
      <sz val="12"/>
      <name val="Ariom"/>
      <charset val="238"/>
    </font>
    <font>
      <sz val="12"/>
      <color rgb="FF333333"/>
      <name val="Ariom"/>
      <charset val="238"/>
    </font>
    <font>
      <sz val="9"/>
      <name val="Arial"/>
      <family val="2"/>
      <charset val="238"/>
    </font>
    <font>
      <b/>
      <sz val="15"/>
      <name val="Ariom"/>
      <charset val="238"/>
    </font>
    <font>
      <sz val="15"/>
      <name val="Ariom"/>
      <charset val="238"/>
    </font>
    <font>
      <sz val="15"/>
      <color indexed="8"/>
      <name val="Ariom"/>
      <charset val="238"/>
    </font>
    <font>
      <sz val="15"/>
      <color rgb="FF0F1111"/>
      <name val="Ariom"/>
      <charset val="238"/>
    </font>
    <font>
      <sz val="15"/>
      <color rgb="FF1F497D"/>
      <name val="Ariom"/>
      <charset val="238"/>
    </font>
    <font>
      <sz val="12"/>
      <name val="Arimo"/>
      <charset val="238"/>
    </font>
    <font>
      <b/>
      <sz val="12"/>
      <name val="Arimo"/>
      <charset val="238"/>
    </font>
    <font>
      <b/>
      <sz val="10"/>
      <name val="Ariom"/>
      <charset val="238"/>
    </font>
    <font>
      <sz val="10"/>
      <name val="Ariom"/>
      <charset val="238"/>
    </font>
    <font>
      <sz val="10"/>
      <color indexed="8"/>
      <name val="Ariom"/>
      <charset val="238"/>
    </font>
    <font>
      <sz val="14"/>
      <name val="Arial"/>
      <family val="2"/>
      <charset val="238"/>
    </font>
  </fonts>
  <fills count="5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auto="1"/>
      </right>
      <top style="hair">
        <color auto="1"/>
      </top>
      <bottom style="hair">
        <color auto="1"/>
      </bottom>
      <diagonal/>
    </border>
    <border>
      <left style="hair">
        <color auto="1"/>
      </left>
      <right style="hair">
        <color indexed="64"/>
      </right>
      <top/>
      <bottom style="hair">
        <color indexed="64"/>
      </bottom>
      <diagonal/>
    </border>
    <border>
      <left/>
      <right style="hair">
        <color indexed="64"/>
      </right>
      <top/>
      <bottom style="hair">
        <color indexed="64"/>
      </bottom>
      <diagonal/>
    </border>
    <border>
      <left style="hair">
        <color auto="1"/>
      </left>
      <right/>
      <top style="hair">
        <color auto="1"/>
      </top>
      <bottom style="hair">
        <color auto="1"/>
      </bottom>
      <diagonal/>
    </border>
  </borders>
  <cellStyleXfs count="14464">
    <xf numFmtId="0" fontId="0" fillId="0" borderId="0"/>
    <xf numFmtId="0" fontId="8" fillId="0" borderId="0"/>
    <xf numFmtId="0" fontId="9" fillId="0" borderId="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8" applyNumberFormat="0" applyAlignment="0" applyProtection="0"/>
    <xf numFmtId="0" fontId="18" fillId="7" borderId="9" applyNumberFormat="0" applyAlignment="0" applyProtection="0"/>
    <xf numFmtId="0" fontId="19" fillId="7" borderId="8" applyNumberFormat="0" applyAlignment="0" applyProtection="0"/>
    <xf numFmtId="0" fontId="20" fillId="0" borderId="10" applyNumberFormat="0" applyFill="0" applyAlignment="0" applyProtection="0"/>
    <xf numFmtId="0" fontId="21" fillId="8" borderId="11" applyNumberFormat="0" applyAlignment="0" applyProtection="0"/>
    <xf numFmtId="0" fontId="22" fillId="0" borderId="0" applyNumberFormat="0" applyFill="0" applyBorder="0" applyAlignment="0" applyProtection="0"/>
    <xf numFmtId="0" fontId="24" fillId="0" borderId="13" applyNumberFormat="0" applyFill="0" applyAlignment="0" applyProtection="0"/>
    <xf numFmtId="0" fontId="25"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5" fillId="33" borderId="0" applyNumberFormat="0" applyBorder="0" applyAlignment="0" applyProtection="0"/>
    <xf numFmtId="0" fontId="26" fillId="0" borderId="0"/>
    <xf numFmtId="9" fontId="7" fillId="0" borderId="0" applyBorder="0" applyAlignment="0" applyProtection="0"/>
    <xf numFmtId="0" fontId="7" fillId="0" borderId="0"/>
    <xf numFmtId="0" fontId="7" fillId="0" borderId="0"/>
    <xf numFmtId="166" fontId="26" fillId="0" borderId="0" applyBorder="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6" fillId="0" borderId="0"/>
    <xf numFmtId="0" fontId="6" fillId="0" borderId="0"/>
    <xf numFmtId="0" fontId="3" fillId="0" borderId="0"/>
    <xf numFmtId="0" fontId="27" fillId="0" borderId="0">
      <alignment vertical="top"/>
    </xf>
    <xf numFmtId="0" fontId="28" fillId="0" borderId="0"/>
    <xf numFmtId="164"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26" fillId="0" borderId="0"/>
    <xf numFmtId="0" fontId="28" fillId="0" borderId="0"/>
    <xf numFmtId="0" fontId="7" fillId="0" borderId="0"/>
    <xf numFmtId="0" fontId="7" fillId="0" borderId="0"/>
    <xf numFmtId="0" fontId="7" fillId="0" borderId="0"/>
    <xf numFmtId="0" fontId="29" fillId="0" borderId="0"/>
    <xf numFmtId="0" fontId="9" fillId="0" borderId="0"/>
    <xf numFmtId="0" fontId="27" fillId="0" borderId="0"/>
    <xf numFmtId="0" fontId="7" fillId="0" borderId="0"/>
    <xf numFmtId="0" fontId="5" fillId="0" borderId="0"/>
    <xf numFmtId="0" fontId="6" fillId="0" borderId="0"/>
    <xf numFmtId="0" fontId="6" fillId="0" borderId="0"/>
    <xf numFmtId="0" fontId="30" fillId="0" borderId="0">
      <alignment vertical="top"/>
    </xf>
    <xf numFmtId="0" fontId="3" fillId="0" borderId="0"/>
    <xf numFmtId="9" fontId="26" fillId="0" borderId="0" applyFont="0" applyFill="0" applyBorder="0" applyAlignment="0" applyProtection="0"/>
    <xf numFmtId="0" fontId="7" fillId="0" borderId="0"/>
    <xf numFmtId="0" fontId="3" fillId="0" borderId="0"/>
    <xf numFmtId="9" fontId="3" fillId="0" borderId="0" applyFont="0" applyFill="0" applyBorder="0" applyAlignment="0" applyProtection="0"/>
    <xf numFmtId="0" fontId="5" fillId="0" borderId="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 borderId="0" applyNumberFormat="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8" applyNumberFormat="0" applyAlignment="0" applyProtection="0"/>
    <xf numFmtId="0" fontId="40" fillId="7" borderId="9" applyNumberFormat="0" applyAlignment="0" applyProtection="0"/>
    <xf numFmtId="0" fontId="41" fillId="7" borderId="8" applyNumberFormat="0" applyAlignment="0" applyProtection="0"/>
    <xf numFmtId="0" fontId="42" fillId="0" borderId="10" applyNumberFormat="0" applyFill="0" applyAlignment="0" applyProtection="0"/>
    <xf numFmtId="0" fontId="43" fillId="8" borderId="11" applyNumberFormat="0" applyAlignment="0" applyProtection="0"/>
    <xf numFmtId="0" fontId="44" fillId="0" borderId="0" applyNumberFormat="0" applyFill="0" applyBorder="0" applyAlignment="0" applyProtection="0"/>
    <xf numFmtId="0" fontId="9" fillId="9" borderId="12" applyNumberFormat="0" applyFont="0" applyAlignment="0" applyProtection="0"/>
    <xf numFmtId="0" fontId="45" fillId="0" borderId="0" applyNumberFormat="0" applyFill="0" applyBorder="0" applyAlignment="0" applyProtection="0"/>
    <xf numFmtId="0" fontId="31" fillId="0" borderId="13" applyNumberFormat="0" applyFill="0" applyAlignment="0" applyProtection="0"/>
    <xf numFmtId="0" fontId="46"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6" fillId="33" borderId="0" applyNumberFormat="0" applyBorder="0" applyAlignment="0" applyProtection="0"/>
    <xf numFmtId="44" fontId="9" fillId="0" borderId="0" applyFont="0" applyFill="0" applyBorder="0" applyAlignment="0" applyProtection="0"/>
    <xf numFmtId="0" fontId="7" fillId="0" borderId="0"/>
    <xf numFmtId="0" fontId="7"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47" fillId="0" borderId="0"/>
    <xf numFmtId="0" fontId="3" fillId="0" borderId="0"/>
    <xf numFmtId="0" fontId="3" fillId="0" borderId="0"/>
    <xf numFmtId="9" fontId="3" fillId="0" borderId="0" applyFont="0" applyFill="0" applyBorder="0" applyAlignment="0" applyProtection="0"/>
    <xf numFmtId="0" fontId="5" fillId="0" borderId="0"/>
    <xf numFmtId="0" fontId="3" fillId="0" borderId="0"/>
    <xf numFmtId="0" fontId="3" fillId="0" borderId="0"/>
    <xf numFmtId="0" fontId="3" fillId="0" borderId="0"/>
    <xf numFmtId="167" fontId="47"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6" fillId="0" borderId="0"/>
    <xf numFmtId="0" fontId="3" fillId="0" borderId="0"/>
    <xf numFmtId="0" fontId="2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6" fillId="0" borderId="0"/>
    <xf numFmtId="0" fontId="3" fillId="0" borderId="0"/>
    <xf numFmtId="0" fontId="2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12" applyNumberFormat="0" applyFont="0" applyAlignment="0" applyProtection="0"/>
    <xf numFmtId="0" fontId="23"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xf numFmtId="168" fontId="48" fillId="0" borderId="0" applyFill="0" applyBorder="0" applyAlignment="0" applyProtection="0"/>
    <xf numFmtId="0" fontId="3" fillId="0" borderId="0"/>
    <xf numFmtId="0" fontId="6" fillId="0" borderId="0"/>
    <xf numFmtId="0" fontId="49" fillId="0" borderId="0"/>
    <xf numFmtId="0" fontId="7" fillId="0" borderId="0"/>
    <xf numFmtId="0" fontId="7" fillId="0" borderId="0"/>
    <xf numFmtId="0" fontId="7" fillId="0" borderId="0"/>
    <xf numFmtId="164" fontId="9" fillId="0" borderId="0" applyFont="0" applyFill="0" applyBorder="0" applyAlignment="0" applyProtection="0"/>
    <xf numFmtId="0" fontId="3" fillId="0" borderId="0"/>
    <xf numFmtId="0" fontId="3" fillId="0" borderId="0"/>
    <xf numFmtId="0" fontId="8" fillId="0" borderId="0"/>
    <xf numFmtId="0" fontId="8" fillId="0" borderId="0"/>
    <xf numFmtId="0" fontId="26" fillId="0" borderId="0"/>
    <xf numFmtId="0" fontId="23" fillId="0" borderId="0" applyNumberFormat="0" applyFill="0" applyBorder="0" applyAlignment="0" applyProtection="0"/>
    <xf numFmtId="0" fontId="2" fillId="0" borderId="0"/>
    <xf numFmtId="0" fontId="2" fillId="9" borderId="12"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48" fillId="0" borderId="0" applyNumberFormat="0" applyFill="0" applyBorder="0" applyProtection="0">
      <alignment vertical="top" wrapText="1"/>
    </xf>
    <xf numFmtId="0" fontId="46" fillId="17" borderId="0" applyNumberFormat="0" applyBorder="0" applyAlignment="0" applyProtection="0"/>
    <xf numFmtId="0" fontId="2" fillId="11" borderId="0" applyNumberFormat="0" applyBorder="0" applyAlignment="0" applyProtection="0"/>
    <xf numFmtId="0" fontId="9" fillId="20" borderId="0" applyNumberFormat="0" applyBorder="0" applyAlignment="0" applyProtection="0"/>
    <xf numFmtId="0" fontId="2" fillId="15" borderId="0" applyNumberFormat="0" applyBorder="0" applyAlignment="0" applyProtection="0"/>
    <xf numFmtId="0" fontId="46" fillId="21" borderId="0" applyNumberFormat="0" applyBorder="0" applyAlignment="0" applyProtection="0"/>
    <xf numFmtId="0" fontId="2" fillId="19" borderId="0" applyNumberFormat="0" applyBorder="0" applyAlignment="0" applyProtection="0"/>
    <xf numFmtId="0" fontId="9" fillId="24" borderId="0" applyNumberFormat="0" applyBorder="0" applyAlignment="0" applyProtection="0"/>
    <xf numFmtId="0" fontId="2" fillId="23" borderId="0" applyNumberFormat="0" applyBorder="0" applyAlignment="0" applyProtection="0"/>
    <xf numFmtId="0" fontId="46" fillId="25" borderId="0" applyNumberFormat="0" applyBorder="0" applyAlignment="0" applyProtection="0"/>
    <xf numFmtId="0" fontId="2" fillId="27" borderId="0" applyNumberFormat="0" applyBorder="0" applyAlignment="0" applyProtection="0"/>
    <xf numFmtId="0" fontId="46" fillId="26" borderId="0" applyNumberFormat="0" applyBorder="0" applyAlignment="0" applyProtection="0"/>
    <xf numFmtId="0" fontId="2" fillId="31" borderId="0" applyNumberFormat="0" applyBorder="0" applyAlignment="0" applyProtection="0"/>
    <xf numFmtId="0" fontId="9" fillId="27" borderId="0" applyNumberFormat="0" applyBorder="0" applyAlignment="0" applyProtection="0"/>
    <xf numFmtId="0" fontId="2" fillId="12" borderId="0" applyNumberFormat="0" applyBorder="0" applyAlignment="0" applyProtection="0"/>
    <xf numFmtId="0" fontId="9" fillId="28" borderId="0" applyNumberFormat="0" applyBorder="0" applyAlignment="0" applyProtection="0"/>
    <xf numFmtId="0" fontId="2" fillId="16" borderId="0" applyNumberFormat="0" applyBorder="0" applyAlignment="0" applyProtection="0"/>
    <xf numFmtId="0" fontId="46" fillId="29" borderId="0" applyNumberFormat="0" applyBorder="0" applyAlignment="0" applyProtection="0"/>
    <xf numFmtId="0" fontId="2" fillId="20" borderId="0" applyNumberFormat="0" applyBorder="0" applyAlignment="0" applyProtection="0"/>
    <xf numFmtId="0" fontId="46" fillId="30" borderId="0" applyNumberFormat="0" applyBorder="0" applyAlignment="0" applyProtection="0"/>
    <xf numFmtId="0" fontId="2" fillId="24" borderId="0" applyNumberFormat="0" applyBorder="0" applyAlignment="0" applyProtection="0"/>
    <xf numFmtId="0" fontId="9" fillId="31" borderId="0" applyNumberFormat="0" applyBorder="0" applyAlignment="0" applyProtection="0"/>
    <xf numFmtId="0" fontId="2" fillId="28" borderId="0" applyNumberFormat="0" applyBorder="0" applyAlignment="0" applyProtection="0"/>
    <xf numFmtId="0" fontId="9" fillId="32" borderId="0" applyNumberFormat="0" applyBorder="0" applyAlignment="0" applyProtection="0"/>
    <xf numFmtId="0" fontId="2" fillId="32" borderId="0" applyNumberFormat="0" applyBorder="0" applyAlignment="0" applyProtection="0"/>
    <xf numFmtId="0" fontId="46" fillId="3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7" fillId="0" borderId="0"/>
    <xf numFmtId="0" fontId="25" fillId="29" borderId="0" applyNumberFormat="0" applyBorder="0" applyAlignment="0" applyProtection="0"/>
    <xf numFmtId="0" fontId="2" fillId="0" borderId="0"/>
    <xf numFmtId="0" fontId="25" fillId="33" borderId="0" applyNumberFormat="0" applyBorder="0" applyAlignment="0" applyProtection="0"/>
    <xf numFmtId="0" fontId="2" fillId="0" borderId="0"/>
    <xf numFmtId="0" fontId="25" fillId="10" borderId="0" applyNumberFormat="0" applyBorder="0" applyAlignment="0" applyProtection="0"/>
    <xf numFmtId="0" fontId="25" fillId="14" borderId="0" applyNumberFormat="0" applyBorder="0" applyAlignment="0" applyProtection="0"/>
    <xf numFmtId="0" fontId="2" fillId="0" borderId="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 fillId="0" borderId="0"/>
    <xf numFmtId="0" fontId="25" fillId="30" borderId="0" applyNumberFormat="0" applyBorder="0" applyAlignment="0" applyProtection="0"/>
    <xf numFmtId="0" fontId="2" fillId="0" borderId="0"/>
    <xf numFmtId="0" fontId="15" fillId="4" borderId="0" applyNumberFormat="0" applyBorder="0" applyAlignment="0" applyProtection="0"/>
    <xf numFmtId="9" fontId="2" fillId="0" borderId="0" applyFont="0" applyFill="0" applyBorder="0" applyAlignment="0" applyProtection="0"/>
    <xf numFmtId="0" fontId="19" fillId="7" borderId="8" applyNumberFormat="0" applyAlignment="0" applyProtection="0"/>
    <xf numFmtId="0" fontId="2" fillId="0" borderId="0"/>
    <xf numFmtId="0" fontId="21" fillId="8" borderId="11" applyNumberFormat="0" applyAlignment="0" applyProtection="0"/>
    <xf numFmtId="0" fontId="55" fillId="0" borderId="0"/>
    <xf numFmtId="0" fontId="2" fillId="0" borderId="0"/>
    <xf numFmtId="0" fontId="23" fillId="0" borderId="0" applyNumberFormat="0" applyFill="0" applyBorder="0" applyAlignment="0" applyProtection="0"/>
    <xf numFmtId="0" fontId="2" fillId="0" borderId="0"/>
    <xf numFmtId="0" fontId="14" fillId="3" borderId="0" applyNumberFormat="0" applyBorder="0" applyAlignment="0" applyProtection="0"/>
    <xf numFmtId="0" fontId="11" fillId="0" borderId="5" applyNumberFormat="0" applyFill="0" applyAlignment="0" applyProtection="0"/>
    <xf numFmtId="0" fontId="47" fillId="0" borderId="0"/>
    <xf numFmtId="0" fontId="12" fillId="0" borderId="6" applyNumberFormat="0" applyFill="0" applyAlignment="0" applyProtection="0"/>
    <xf numFmtId="0" fontId="2" fillId="0" borderId="0"/>
    <xf numFmtId="0" fontId="13" fillId="0" borderId="7" applyNumberFormat="0" applyFill="0" applyAlignment="0" applyProtection="0"/>
    <xf numFmtId="0" fontId="2" fillId="0" borderId="0"/>
    <xf numFmtId="0" fontId="13" fillId="0" borderId="0" applyNumberFormat="0" applyFill="0" applyBorder="0" applyAlignment="0" applyProtection="0"/>
    <xf numFmtId="9" fontId="2" fillId="0" borderId="0" applyFont="0" applyFill="0" applyBorder="0" applyAlignment="0" applyProtection="0"/>
    <xf numFmtId="0" fontId="17" fillId="6" borderId="8" applyNumberFormat="0" applyAlignment="0" applyProtection="0"/>
    <xf numFmtId="0" fontId="5" fillId="0" borderId="0"/>
    <xf numFmtId="0" fontId="20" fillId="0" borderId="10" applyNumberFormat="0" applyFill="0" applyAlignment="0" applyProtection="0"/>
    <xf numFmtId="0" fontId="9" fillId="0" borderId="0"/>
    <xf numFmtId="0" fontId="16" fillId="5" borderId="0" applyNumberFormat="0" applyBorder="0" applyAlignment="0" applyProtection="0"/>
    <xf numFmtId="0" fontId="9" fillId="0" borderId="0"/>
    <xf numFmtId="169" fontId="2" fillId="0" borderId="0"/>
    <xf numFmtId="169" fontId="2" fillId="0" borderId="0"/>
    <xf numFmtId="0" fontId="7" fillId="0" borderId="0"/>
    <xf numFmtId="0" fontId="7" fillId="0" borderId="0"/>
    <xf numFmtId="0" fontId="7" fillId="0" borderId="0"/>
    <xf numFmtId="0" fontId="7" fillId="0" borderId="0">
      <alignment vertical="top"/>
    </xf>
    <xf numFmtId="0" fontId="7" fillId="0" borderId="0">
      <alignment vertical="top"/>
    </xf>
    <xf numFmtId="0" fontId="55" fillId="0" borderId="0"/>
    <xf numFmtId="169" fontId="2" fillId="0" borderId="0"/>
    <xf numFmtId="0" fontId="48" fillId="0" borderId="0" applyNumberFormat="0" applyFill="0" applyBorder="0" applyProtection="0">
      <alignment vertical="top" wrapText="1"/>
    </xf>
    <xf numFmtId="0" fontId="48" fillId="0" borderId="0" applyNumberFormat="0" applyFill="0" applyBorder="0" applyProtection="0">
      <alignment vertical="top" wrapText="1"/>
    </xf>
    <xf numFmtId="0" fontId="6" fillId="0" borderId="0"/>
    <xf numFmtId="0" fontId="48" fillId="0" borderId="0" applyNumberFormat="0" applyFill="0" applyBorder="0" applyProtection="0">
      <alignment vertical="top" wrapText="1"/>
    </xf>
    <xf numFmtId="0" fontId="5" fillId="0" borderId="0"/>
    <xf numFmtId="0" fontId="2" fillId="0" borderId="0"/>
    <xf numFmtId="0" fontId="57" fillId="0" borderId="0"/>
    <xf numFmtId="0" fontId="48" fillId="0" borderId="0" applyNumberFormat="0" applyFill="0" applyBorder="0" applyProtection="0">
      <alignment vertical="top" wrapText="1"/>
    </xf>
    <xf numFmtId="0" fontId="7" fillId="0" borderId="0"/>
    <xf numFmtId="0" fontId="7" fillId="0" borderId="0"/>
    <xf numFmtId="0" fontId="9" fillId="0" borderId="0"/>
    <xf numFmtId="0" fontId="48" fillId="0" borderId="0" applyNumberFormat="0" applyFill="0" applyBorder="0" applyProtection="0">
      <alignment vertical="top" wrapText="1"/>
    </xf>
    <xf numFmtId="0" fontId="29" fillId="0" borderId="0"/>
    <xf numFmtId="0" fontId="2" fillId="9" borderId="12" applyNumberFormat="0" applyFont="0" applyAlignment="0" applyProtection="0"/>
    <xf numFmtId="0" fontId="18" fillId="7" borderId="9" applyNumberFormat="0" applyAlignment="0" applyProtection="0"/>
    <xf numFmtId="9" fontId="9" fillId="0" borderId="0" applyFont="0" applyFill="0" applyBorder="0" applyAlignment="0" applyProtection="0"/>
    <xf numFmtId="0" fontId="27" fillId="0" borderId="0"/>
    <xf numFmtId="0" fontId="56" fillId="0" borderId="0"/>
    <xf numFmtId="0" fontId="5" fillId="0" borderId="0"/>
    <xf numFmtId="0" fontId="10" fillId="0" borderId="0" applyNumberFormat="0" applyFill="0" applyBorder="0" applyAlignment="0" applyProtection="0"/>
    <xf numFmtId="0" fontId="7" fillId="0" borderId="0"/>
    <xf numFmtId="0" fontId="24" fillId="0" borderId="13" applyNumberFormat="0" applyFill="0" applyAlignment="0" applyProtection="0"/>
    <xf numFmtId="0" fontId="22" fillId="0" borderId="0" applyNumberFormat="0" applyFill="0" applyBorder="0" applyAlignment="0" applyProtection="0"/>
    <xf numFmtId="0" fontId="9" fillId="16" borderId="0" applyNumberFormat="0" applyBorder="0" applyAlignment="0" applyProtection="0"/>
    <xf numFmtId="0" fontId="9" fillId="15" borderId="0" applyNumberFormat="0" applyBorder="0" applyAlignment="0" applyProtection="0"/>
    <xf numFmtId="0" fontId="46" fillId="14" borderId="0" applyNumberFormat="0" applyBorder="0" applyAlignment="0" applyProtection="0"/>
    <xf numFmtId="0" fontId="46"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46" fillId="10" borderId="0" applyNumberFormat="0" applyBorder="0" applyAlignment="0" applyProtection="0"/>
    <xf numFmtId="0" fontId="31" fillId="0" borderId="13" applyNumberFormat="0" applyFill="0" applyAlignment="0" applyProtection="0"/>
    <xf numFmtId="0" fontId="45" fillId="0" borderId="0" applyNumberFormat="0" applyFill="0" applyBorder="0" applyAlignment="0" applyProtection="0"/>
    <xf numFmtId="0" fontId="9" fillId="9" borderId="12" applyNumberFormat="0" applyFont="0" applyAlignment="0" applyProtection="0"/>
    <xf numFmtId="0" fontId="44" fillId="0" borderId="0" applyNumberFormat="0" applyFill="0" applyBorder="0" applyAlignment="0" applyProtection="0"/>
    <xf numFmtId="0" fontId="43" fillId="8" borderId="11" applyNumberFormat="0" applyAlignment="0" applyProtection="0"/>
    <xf numFmtId="0" fontId="42" fillId="0" borderId="10" applyNumberFormat="0" applyFill="0" applyAlignment="0" applyProtection="0"/>
    <xf numFmtId="0" fontId="41" fillId="7" borderId="8" applyNumberFormat="0" applyAlignment="0" applyProtection="0"/>
    <xf numFmtId="0" fontId="40" fillId="7" borderId="9" applyNumberFormat="0" applyAlignment="0" applyProtection="0"/>
    <xf numFmtId="0" fontId="39" fillId="6" borderId="8" applyNumberFormat="0" applyAlignment="0" applyProtection="0"/>
    <xf numFmtId="0" fontId="38" fillId="5" borderId="0" applyNumberFormat="0" applyBorder="0" applyAlignment="0" applyProtection="0"/>
    <xf numFmtId="0" fontId="37" fillId="4" borderId="0" applyNumberFormat="0" applyBorder="0" applyAlignment="0" applyProtection="0"/>
    <xf numFmtId="0" fontId="36" fillId="3" borderId="0" applyNumberFormat="0" applyBorder="0" applyAlignment="0" applyProtection="0"/>
    <xf numFmtId="0" fontId="35" fillId="0" borderId="0" applyNumberFormat="0" applyFill="0" applyBorder="0" applyAlignment="0" applyProtection="0"/>
    <xf numFmtId="0" fontId="35" fillId="0" borderId="7" applyNumberFormat="0" applyFill="0" applyAlignment="0" applyProtection="0"/>
    <xf numFmtId="0" fontId="34" fillId="0" borderId="6" applyNumberFormat="0" applyFill="0" applyAlignment="0" applyProtection="0"/>
    <xf numFmtId="0" fontId="33" fillId="0" borderId="5" applyNumberFormat="0" applyFill="0" applyAlignment="0" applyProtection="0"/>
    <xf numFmtId="0" fontId="32" fillId="0" borderId="0" applyNumberForma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2" fillId="0" borderId="0"/>
    <xf numFmtId="0" fontId="30" fillId="0" borderId="0">
      <alignment vertical="top"/>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46" fillId="22" borderId="0" applyNumberFormat="0" applyBorder="0" applyAlignment="0" applyProtection="0"/>
    <xf numFmtId="0" fontId="9" fillId="23" borderId="0" applyNumberFormat="0" applyBorder="0" applyAlignment="0" applyProtection="0"/>
    <xf numFmtId="0" fontId="5" fillId="0" borderId="0"/>
    <xf numFmtId="0" fontId="46" fillId="18" borderId="0" applyNumberFormat="0" applyBorder="0" applyAlignment="0" applyProtection="0"/>
    <xf numFmtId="0" fontId="9" fillId="1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7" fillId="0" borderId="0"/>
    <xf numFmtId="0" fontId="2" fillId="0" borderId="0"/>
    <xf numFmtId="0" fontId="2" fillId="0" borderId="0"/>
    <xf numFmtId="164" fontId="6" fillId="0" borderId="0" applyFont="0" applyFill="0" applyBorder="0" applyAlignment="0" applyProtection="0"/>
    <xf numFmtId="0" fontId="48" fillId="38" borderId="0" applyNumberFormat="0" applyBorder="0" applyAlignment="0" applyProtection="0"/>
    <xf numFmtId="0" fontId="2" fillId="0" borderId="0"/>
    <xf numFmtId="0" fontId="58" fillId="42" borderId="0" applyNumberFormat="0" applyBorder="0" applyAlignment="0" applyProtection="0"/>
    <xf numFmtId="164" fontId="6" fillId="0" borderId="0" applyFont="0" applyFill="0" applyBorder="0" applyAlignment="0" applyProtection="0"/>
    <xf numFmtId="0" fontId="2" fillId="0" borderId="0"/>
    <xf numFmtId="0" fontId="26" fillId="0" borderId="0"/>
    <xf numFmtId="0" fontId="7" fillId="0" borderId="0"/>
    <xf numFmtId="0" fontId="58" fillId="47" borderId="0" applyNumberFormat="0" applyBorder="0" applyAlignment="0" applyProtection="0"/>
    <xf numFmtId="0" fontId="58" fillId="47" borderId="0" applyNumberFormat="0" applyBorder="0" applyAlignment="0" applyProtection="0"/>
    <xf numFmtId="0" fontId="61" fillId="0" borderId="0" applyNumberFormat="0" applyFill="0" applyBorder="0" applyAlignment="0" applyProtection="0"/>
    <xf numFmtId="0" fontId="26" fillId="0" borderId="0"/>
    <xf numFmtId="0" fontId="7" fillId="0" borderId="0"/>
    <xf numFmtId="0" fontId="63" fillId="0" borderId="18" applyNumberFormat="0" applyFill="0" applyAlignment="0" applyProtection="0"/>
    <xf numFmtId="0" fontId="7" fillId="0" borderId="0"/>
    <xf numFmtId="0" fontId="2" fillId="0" borderId="0"/>
    <xf numFmtId="0" fontId="48" fillId="40" borderId="0" applyNumberFormat="0" applyBorder="0" applyAlignment="0" applyProtection="0"/>
    <xf numFmtId="0" fontId="7" fillId="0" borderId="0"/>
    <xf numFmtId="0" fontId="48" fillId="37" borderId="0" applyNumberFormat="0" applyBorder="0" applyAlignment="0" applyProtection="0"/>
    <xf numFmtId="0" fontId="2" fillId="0" borderId="0"/>
    <xf numFmtId="0" fontId="6" fillId="0" borderId="0"/>
    <xf numFmtId="0" fontId="6" fillId="0" borderId="0"/>
    <xf numFmtId="0" fontId="2" fillId="0" borderId="0"/>
    <xf numFmtId="0" fontId="66" fillId="0" borderId="0" applyNumberFormat="0" applyFill="0" applyBorder="0" applyAlignment="0" applyProtection="0"/>
    <xf numFmtId="0" fontId="68" fillId="0" borderId="21" applyNumberFormat="0" applyFill="0" applyAlignment="0" applyProtection="0"/>
    <xf numFmtId="0" fontId="72" fillId="40" borderId="15" applyNumberFormat="0" applyAlignment="0" applyProtection="0"/>
    <xf numFmtId="0" fontId="2" fillId="0" borderId="0"/>
    <xf numFmtId="0" fontId="2" fillId="0" borderId="0"/>
    <xf numFmtId="0" fontId="2" fillId="0" borderId="0"/>
    <xf numFmtId="0" fontId="2" fillId="0" borderId="0"/>
    <xf numFmtId="0" fontId="2" fillId="0" borderId="0"/>
    <xf numFmtId="0" fontId="69" fillId="54" borderId="16" applyNumberFormat="0" applyAlignment="0" applyProtection="0"/>
    <xf numFmtId="164" fontId="2" fillId="0" borderId="0" applyFont="0" applyFill="0" applyBorder="0" applyAlignment="0" applyProtection="0"/>
    <xf numFmtId="0" fontId="7" fillId="0" borderId="0"/>
    <xf numFmtId="0" fontId="26" fillId="0" borderId="0"/>
    <xf numFmtId="0" fontId="67" fillId="0" borderId="0" applyNumberFormat="0" applyFill="0" applyBorder="0" applyAlignment="0" applyProtection="0"/>
    <xf numFmtId="0" fontId="58" fillId="46" borderId="0" applyNumberFormat="0" applyBorder="0" applyAlignment="0" applyProtection="0"/>
    <xf numFmtId="0" fontId="2" fillId="0" borderId="0"/>
    <xf numFmtId="0" fontId="58" fillId="50" borderId="0" applyNumberFormat="0" applyBorder="0" applyAlignment="0" applyProtection="0"/>
    <xf numFmtId="0" fontId="6" fillId="56" borderId="22" applyNumberFormat="0" applyFont="0" applyAlignment="0" applyProtection="0"/>
    <xf numFmtId="0" fontId="7" fillId="0" borderId="0"/>
    <xf numFmtId="0" fontId="2" fillId="0" borderId="0"/>
    <xf numFmtId="0" fontId="2" fillId="0" borderId="0"/>
    <xf numFmtId="0" fontId="65" fillId="55" borderId="0" applyNumberFormat="0" applyBorder="0" applyAlignment="0" applyProtection="0"/>
    <xf numFmtId="0" fontId="48" fillId="43" borderId="0" applyNumberFormat="0" applyBorder="0" applyAlignment="0" applyProtection="0"/>
    <xf numFmtId="0" fontId="2" fillId="0" borderId="0"/>
    <xf numFmtId="0" fontId="2" fillId="0" borderId="0"/>
    <xf numFmtId="0" fontId="58" fillId="51" borderId="0" applyNumberFormat="0" applyBorder="0" applyAlignment="0" applyProtection="0"/>
    <xf numFmtId="0" fontId="2" fillId="0" borderId="0"/>
    <xf numFmtId="0" fontId="48" fillId="41" borderId="0" applyNumberFormat="0" applyBorder="0" applyAlignment="0" applyProtection="0"/>
    <xf numFmtId="170" fontId="27" fillId="0" borderId="0" applyFont="0" applyFill="0" applyBorder="0" applyAlignment="0" applyProtection="0"/>
    <xf numFmtId="0" fontId="64" fillId="0" borderId="0" applyNumberFormat="0" applyFill="0" applyBorder="0" applyAlignment="0" applyProtection="0"/>
    <xf numFmtId="0" fontId="64" fillId="0" borderId="19" applyNumberFormat="0" applyFill="0" applyAlignment="0" applyProtection="0"/>
    <xf numFmtId="0" fontId="7" fillId="0" borderId="0"/>
    <xf numFmtId="0" fontId="6" fillId="0" borderId="0"/>
    <xf numFmtId="0" fontId="26" fillId="0" borderId="0"/>
    <xf numFmtId="0" fontId="2" fillId="0" borderId="0"/>
    <xf numFmtId="0" fontId="27" fillId="0" borderId="0"/>
    <xf numFmtId="0" fontId="27" fillId="0" borderId="0"/>
    <xf numFmtId="0" fontId="7" fillId="0" borderId="0"/>
    <xf numFmtId="0" fontId="59" fillId="37" borderId="0" applyNumberFormat="0" applyBorder="0" applyAlignment="0" applyProtection="0"/>
    <xf numFmtId="0" fontId="2" fillId="0" borderId="0"/>
    <xf numFmtId="0" fontId="58" fillId="45" borderId="0" applyNumberFormat="0" applyBorder="0" applyAlignment="0" applyProtection="0"/>
    <xf numFmtId="0" fontId="71" fillId="36" borderId="0" applyNumberFormat="0" applyBorder="0" applyAlignment="0" applyProtection="0"/>
    <xf numFmtId="0" fontId="58" fillId="46" borderId="0" applyNumberFormat="0" applyBorder="0" applyAlignment="0" applyProtection="0"/>
    <xf numFmtId="0" fontId="2" fillId="0" borderId="0"/>
    <xf numFmtId="0" fontId="48" fillId="36" borderId="0" applyNumberFormat="0" applyBorder="0" applyAlignment="0" applyProtection="0"/>
    <xf numFmtId="0" fontId="2" fillId="0" borderId="0"/>
    <xf numFmtId="0" fontId="58" fillId="43" borderId="0" applyNumberFormat="0" applyBorder="0" applyAlignment="0" applyProtection="0"/>
    <xf numFmtId="0" fontId="48" fillId="42" borderId="0" applyNumberFormat="0" applyBorder="0" applyAlignment="0" applyProtection="0"/>
    <xf numFmtId="0" fontId="7" fillId="0" borderId="0"/>
    <xf numFmtId="0" fontId="2" fillId="0" borderId="0"/>
    <xf numFmtId="0" fontId="7" fillId="0" borderId="0"/>
    <xf numFmtId="0" fontId="26" fillId="0" borderId="0"/>
    <xf numFmtId="0" fontId="48" fillId="38" borderId="0" applyNumberFormat="0" applyBorder="0" applyAlignment="0" applyProtection="0"/>
    <xf numFmtId="0" fontId="73" fillId="0" borderId="23" applyNumberFormat="0" applyFill="0" applyAlignment="0" applyProtection="0"/>
    <xf numFmtId="0" fontId="58" fillId="48" borderId="0" applyNumberFormat="0" applyBorder="0" applyAlignment="0" applyProtection="0"/>
    <xf numFmtId="0" fontId="2" fillId="0" borderId="0"/>
    <xf numFmtId="0" fontId="2" fillId="0" borderId="0"/>
    <xf numFmtId="0" fontId="2" fillId="0" borderId="0"/>
    <xf numFmtId="0" fontId="74" fillId="0" borderId="0"/>
    <xf numFmtId="0" fontId="26" fillId="0" borderId="0"/>
    <xf numFmtId="0" fontId="48" fillId="39" borderId="0" applyNumberFormat="0" applyBorder="0" applyAlignment="0" applyProtection="0"/>
    <xf numFmtId="0" fontId="48" fillId="35" borderId="0" applyNumberFormat="0" applyBorder="0" applyAlignment="0" applyProtection="0"/>
    <xf numFmtId="0" fontId="48" fillId="44" borderId="0" applyNumberFormat="0" applyBorder="0" applyAlignment="0" applyProtection="0"/>
    <xf numFmtId="0" fontId="7" fillId="0" borderId="0"/>
    <xf numFmtId="0" fontId="62" fillId="0" borderId="17" applyNumberFormat="0" applyFill="0" applyAlignment="0" applyProtection="0"/>
    <xf numFmtId="0" fontId="48" fillId="41" borderId="0" applyNumberFormat="0" applyBorder="0" applyAlignment="0" applyProtection="0"/>
    <xf numFmtId="0" fontId="70" fillId="53" borderId="15" applyNumberFormat="0" applyAlignment="0" applyProtection="0"/>
    <xf numFmtId="164" fontId="6" fillId="0" borderId="0" applyFont="0" applyFill="0" applyBorder="0" applyAlignment="0" applyProtection="0"/>
    <xf numFmtId="0" fontId="7" fillId="0" borderId="0"/>
    <xf numFmtId="0" fontId="7" fillId="0" borderId="0"/>
    <xf numFmtId="0" fontId="60" fillId="53" borderId="20" applyNumberFormat="0" applyAlignment="0" applyProtection="0"/>
    <xf numFmtId="0" fontId="58" fillId="49" borderId="0" applyNumberFormat="0" applyBorder="0" applyAlignment="0" applyProtection="0"/>
    <xf numFmtId="0" fontId="2" fillId="0" borderId="0"/>
    <xf numFmtId="164" fontId="6" fillId="0" borderId="0" applyFont="0" applyFill="0" applyBorder="0" applyAlignment="0" applyProtection="0"/>
    <xf numFmtId="0" fontId="58" fillId="5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7" fillId="0" borderId="0"/>
    <xf numFmtId="0" fontId="2" fillId="0" borderId="0"/>
    <xf numFmtId="0" fontId="2" fillId="0" borderId="0"/>
    <xf numFmtId="0" fontId="2" fillId="0" borderId="0"/>
    <xf numFmtId="0" fontId="7" fillId="0" borderId="0">
      <alignment vertical="top"/>
    </xf>
    <xf numFmtId="0" fontId="2" fillId="0" borderId="0"/>
    <xf numFmtId="9" fontId="9" fillId="0" borderId="0" applyFont="0" applyFill="0" applyBorder="0" applyAlignment="0" applyProtection="0"/>
    <xf numFmtId="0" fontId="5" fillId="0" borderId="0"/>
    <xf numFmtId="0" fontId="2" fillId="0" borderId="0"/>
    <xf numFmtId="0" fontId="7"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12"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76" fillId="0" borderId="0"/>
    <xf numFmtId="0" fontId="77" fillId="0" borderId="0" applyNumberFormat="0" applyFill="0" applyBorder="0" applyAlignment="0" applyProtection="0"/>
    <xf numFmtId="0" fontId="78" fillId="5"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7" fillId="0" borderId="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167" fontId="5" fillId="0" borderId="0" applyFont="0" applyFill="0" applyBorder="0" applyAlignment="0" applyProtection="0"/>
    <xf numFmtId="0" fontId="79" fillId="0" borderId="0"/>
    <xf numFmtId="0" fontId="80" fillId="0" borderId="0" applyNumberFormat="0" applyFill="0" applyBorder="0" applyProtection="0">
      <alignment vertical="top" wrapText="1"/>
    </xf>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1" fillId="0" borderId="0"/>
    <xf numFmtId="0" fontId="8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2"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6" fillId="0" borderId="0"/>
    <xf numFmtId="164" fontId="1" fillId="0" borderId="0" applyFont="0" applyFill="0" applyBorder="0" applyAlignment="0" applyProtection="0"/>
    <xf numFmtId="0" fontId="7" fillId="0" borderId="0"/>
    <xf numFmtId="9" fontId="9" fillId="0" borderId="0" applyFont="0" applyFill="0" applyBorder="0" applyAlignment="0" applyProtection="0"/>
  </cellStyleXfs>
  <cellXfs count="246">
    <xf numFmtId="0" fontId="0" fillId="0" borderId="0" xfId="0"/>
    <xf numFmtId="0" fontId="50" fillId="0" borderId="0" xfId="0" applyFont="1" applyAlignment="1">
      <alignment horizontal="center"/>
    </xf>
    <xf numFmtId="0" fontId="50" fillId="0" borderId="0" xfId="0" applyFont="1" applyAlignment="1">
      <alignment wrapText="1"/>
    </xf>
    <xf numFmtId="0" fontId="50" fillId="0" borderId="0" xfId="0" applyFont="1" applyAlignment="1">
      <alignment horizontal="center" wrapText="1"/>
    </xf>
    <xf numFmtId="0" fontId="51" fillId="0" borderId="0" xfId="0" applyFont="1" applyAlignment="1">
      <alignment wrapText="1"/>
    </xf>
    <xf numFmtId="0" fontId="50" fillId="0" borderId="0" xfId="0" applyFont="1"/>
    <xf numFmtId="0" fontId="51" fillId="0" borderId="0" xfId="0" applyFont="1" applyAlignment="1">
      <alignment horizontal="center" wrapText="1"/>
    </xf>
    <xf numFmtId="0" fontId="51" fillId="34" borderId="1" xfId="0" applyFont="1" applyFill="1" applyBorder="1" applyAlignment="1">
      <alignment horizontal="center" vertical="center" wrapText="1"/>
    </xf>
    <xf numFmtId="0" fontId="51" fillId="34" borderId="1" xfId="0" quotePrefix="1" applyFont="1" applyFill="1" applyBorder="1" applyAlignment="1">
      <alignment horizontal="center" vertical="center" wrapText="1"/>
    </xf>
    <xf numFmtId="4" fontId="51" fillId="34" borderId="1" xfId="0" applyNumberFormat="1" applyFont="1" applyFill="1" applyBorder="1" applyAlignment="1">
      <alignment horizontal="center" vertical="center" wrapText="1"/>
    </xf>
    <xf numFmtId="165" fontId="51" fillId="34" borderId="1" xfId="0" applyNumberFormat="1" applyFont="1" applyFill="1" applyBorder="1" applyAlignment="1">
      <alignment horizontal="center" vertical="center" wrapText="1"/>
    </xf>
    <xf numFmtId="0" fontId="50" fillId="0" borderId="1" xfId="0" applyFont="1" applyBorder="1" applyAlignment="1">
      <alignment horizontal="right"/>
    </xf>
    <xf numFmtId="0" fontId="50" fillId="0" borderId="1" xfId="0" applyFont="1" applyBorder="1"/>
    <xf numFmtId="0" fontId="50" fillId="0" borderId="1" xfId="0" applyFont="1" applyBorder="1" applyAlignment="1">
      <alignment wrapText="1"/>
    </xf>
    <xf numFmtId="0" fontId="50" fillId="0" borderId="1" xfId="0" applyFont="1" applyFill="1" applyBorder="1"/>
    <xf numFmtId="0" fontId="50" fillId="0" borderId="1" xfId="0" applyFont="1" applyBorder="1" applyAlignment="1"/>
    <xf numFmtId="0" fontId="50" fillId="0" borderId="1" xfId="0" applyFont="1" applyFill="1" applyBorder="1" applyAlignment="1">
      <alignment horizontal="right"/>
    </xf>
    <xf numFmtId="0" fontId="50" fillId="0" borderId="1" xfId="0" applyFont="1" applyFill="1" applyBorder="1" applyAlignment="1">
      <alignment horizontal="center"/>
    </xf>
    <xf numFmtId="0" fontId="50" fillId="0" borderId="1" xfId="0" applyFont="1" applyFill="1" applyBorder="1" applyAlignment="1">
      <alignment wrapText="1"/>
    </xf>
    <xf numFmtId="0" fontId="50" fillId="0" borderId="0" xfId="0" applyFont="1" applyFill="1"/>
    <xf numFmtId="0" fontId="50" fillId="2" borderId="1" xfId="0" applyFont="1" applyFill="1" applyBorder="1" applyAlignment="1">
      <alignment horizontal="center"/>
    </xf>
    <xf numFmtId="0" fontId="50" fillId="2" borderId="3" xfId="0" applyFont="1" applyFill="1" applyBorder="1" applyAlignment="1">
      <alignment horizontal="left" wrapText="1"/>
    </xf>
    <xf numFmtId="0" fontId="50" fillId="2" borderId="1" xfId="0" applyFont="1" applyFill="1" applyBorder="1" applyAlignment="1">
      <alignment wrapText="1"/>
    </xf>
    <xf numFmtId="0" fontId="50" fillId="2" borderId="0" xfId="0" applyFont="1" applyFill="1"/>
    <xf numFmtId="0" fontId="50" fillId="0" borderId="1" xfId="0" applyFont="1" applyBorder="1" applyAlignment="1">
      <alignment horizontal="center"/>
    </xf>
    <xf numFmtId="0" fontId="52" fillId="0" borderId="0" xfId="0" applyFont="1" applyAlignment="1">
      <alignment wrapText="1"/>
    </xf>
    <xf numFmtId="0" fontId="51" fillId="0" borderId="1" xfId="0" applyFont="1" applyFill="1" applyBorder="1" applyAlignment="1">
      <alignment wrapText="1"/>
    </xf>
    <xf numFmtId="0" fontId="50" fillId="0" borderId="4" xfId="0" applyFont="1" applyBorder="1" applyAlignment="1">
      <alignment wrapText="1"/>
    </xf>
    <xf numFmtId="4" fontId="50" fillId="0" borderId="1" xfId="0" applyNumberFormat="1" applyFont="1" applyBorder="1" applyAlignment="1">
      <alignment wrapText="1"/>
    </xf>
    <xf numFmtId="0" fontId="50" fillId="0" borderId="1" xfId="0" applyFont="1" applyBorder="1" applyAlignment="1">
      <alignment horizontal="center" vertical="center" wrapText="1"/>
    </xf>
    <xf numFmtId="0" fontId="50" fillId="0" borderId="24" xfId="0" applyFont="1" applyFill="1" applyBorder="1" applyAlignment="1">
      <alignment wrapText="1"/>
    </xf>
    <xf numFmtId="0" fontId="50" fillId="0" borderId="24" xfId="0" applyFont="1" applyBorder="1" applyAlignment="1">
      <alignment wrapText="1"/>
    </xf>
    <xf numFmtId="0" fontId="54" fillId="0" borderId="1" xfId="0" applyFont="1" applyBorder="1" applyAlignment="1">
      <alignment horizontal="center"/>
    </xf>
    <xf numFmtId="0" fontId="50" fillId="0" borderId="4" xfId="0" applyFont="1" applyBorder="1" applyAlignment="1">
      <alignment horizontal="center"/>
    </xf>
    <xf numFmtId="0" fontId="50" fillId="0" borderId="27" xfId="0" applyFont="1" applyBorder="1"/>
    <xf numFmtId="0" fontId="50" fillId="0" borderId="25" xfId="0" applyFont="1" applyFill="1" applyBorder="1" applyAlignment="1">
      <alignment horizontal="center"/>
    </xf>
    <xf numFmtId="0" fontId="50" fillId="2" borderId="27" xfId="0" applyFont="1" applyFill="1" applyBorder="1" applyAlignment="1">
      <alignment horizontal="center"/>
    </xf>
    <xf numFmtId="0" fontId="50" fillId="0" borderId="27" xfId="0" applyFont="1" applyBorder="1" applyAlignment="1">
      <alignment wrapText="1"/>
    </xf>
    <xf numFmtId="0" fontId="50" fillId="2" borderId="4" xfId="0" applyFont="1" applyFill="1" applyBorder="1" applyAlignment="1">
      <alignment horizontal="center"/>
    </xf>
    <xf numFmtId="0" fontId="50" fillId="0" borderId="24" xfId="0" applyFont="1" applyFill="1" applyBorder="1" applyAlignment="1">
      <alignment horizontal="center"/>
    </xf>
    <xf numFmtId="0" fontId="50" fillId="2" borderId="24" xfId="0" applyFont="1" applyFill="1" applyBorder="1" applyAlignment="1">
      <alignment horizontal="center"/>
    </xf>
    <xf numFmtId="0" fontId="50" fillId="0" borderId="27" xfId="0" applyFont="1" applyBorder="1" applyAlignment="1">
      <alignment horizontal="center"/>
    </xf>
    <xf numFmtId="0" fontId="50" fillId="0" borderId="27" xfId="0" applyFont="1" applyBorder="1" applyAlignment="1">
      <alignment horizontal="right"/>
    </xf>
    <xf numFmtId="0" fontId="50" fillId="0" borderId="4" xfId="0" applyFont="1" applyFill="1" applyBorder="1" applyAlignment="1">
      <alignment horizontal="center"/>
    </xf>
    <xf numFmtId="0" fontId="75" fillId="0" borderId="14" xfId="42" applyFont="1" applyFill="1" applyBorder="1" applyAlignment="1">
      <alignment wrapText="1"/>
    </xf>
    <xf numFmtId="0" fontId="52" fillId="2" borderId="0" xfId="0" applyFont="1" applyFill="1"/>
    <xf numFmtId="0" fontId="50" fillId="2" borderId="2" xfId="0" applyFont="1" applyFill="1" applyBorder="1" applyAlignment="1">
      <alignment horizontal="right"/>
    </xf>
    <xf numFmtId="0" fontId="52" fillId="2" borderId="27" xfId="0" applyFont="1" applyFill="1" applyBorder="1"/>
    <xf numFmtId="0" fontId="50" fillId="2" borderId="27" xfId="0" applyFont="1" applyFill="1" applyBorder="1"/>
    <xf numFmtId="0" fontId="52" fillId="2" borderId="0" xfId="0" applyFont="1" applyFill="1" applyAlignment="1">
      <alignment vertical="center" wrapText="1"/>
    </xf>
    <xf numFmtId="0" fontId="50" fillId="2" borderId="27" xfId="0" applyFont="1" applyFill="1" applyBorder="1" applyAlignment="1">
      <alignment wrapText="1"/>
    </xf>
    <xf numFmtId="0" fontId="52" fillId="2" borderId="27" xfId="0" applyFont="1" applyFill="1" applyBorder="1" applyAlignment="1">
      <alignment vertical="center" wrapText="1"/>
    </xf>
    <xf numFmtId="0" fontId="52" fillId="2" borderId="0" xfId="0" applyFont="1" applyFill="1" applyAlignment="1">
      <alignment horizontal="center" wrapText="1"/>
    </xf>
    <xf numFmtId="0" fontId="52" fillId="0" borderId="27" xfId="0" applyFont="1" applyFill="1" applyBorder="1"/>
    <xf numFmtId="0" fontId="50" fillId="0" borderId="27" xfId="0" applyFont="1" applyFill="1" applyBorder="1" applyAlignment="1">
      <alignment wrapText="1"/>
    </xf>
    <xf numFmtId="0" fontId="52" fillId="0" borderId="0" xfId="0" applyFont="1" applyFill="1" applyAlignment="1">
      <alignment wrapText="1"/>
    </xf>
    <xf numFmtId="0" fontId="52" fillId="0" borderId="27" xfId="0" applyFont="1" applyFill="1" applyBorder="1" applyAlignment="1">
      <alignment wrapText="1"/>
    </xf>
    <xf numFmtId="0" fontId="50" fillId="0" borderId="27" xfId="0" applyFont="1" applyFill="1" applyBorder="1"/>
    <xf numFmtId="0" fontId="53" fillId="2" borderId="27" xfId="0" applyFont="1" applyFill="1" applyBorder="1" applyAlignment="1">
      <alignment horizontal="left" vertical="center" indent="3"/>
    </xf>
    <xf numFmtId="0" fontId="53" fillId="2" borderId="27" xfId="0" applyFont="1" applyFill="1" applyBorder="1" applyAlignment="1">
      <alignment vertical="center"/>
    </xf>
    <xf numFmtId="0" fontId="50" fillId="0" borderId="27" xfId="0" applyFont="1" applyFill="1" applyBorder="1" applyAlignment="1">
      <alignment horizontal="center"/>
    </xf>
    <xf numFmtId="0" fontId="75" fillId="0" borderId="0" xfId="42" applyFont="1" applyFill="1" applyBorder="1" applyAlignment="1">
      <alignment wrapText="1"/>
    </xf>
    <xf numFmtId="0" fontId="83" fillId="0" borderId="0" xfId="0" applyFont="1"/>
    <xf numFmtId="0" fontId="83" fillId="2" borderId="0" xfId="0" applyFont="1" applyFill="1"/>
    <xf numFmtId="0" fontId="83" fillId="0" borderId="0" xfId="0" applyFont="1" applyFill="1"/>
    <xf numFmtId="0" fontId="54" fillId="0" borderId="27" xfId="0" applyFont="1" applyBorder="1" applyAlignment="1">
      <alignment horizontal="center"/>
    </xf>
    <xf numFmtId="0" fontId="50" fillId="0" borderId="28" xfId="0" applyFont="1" applyFill="1" applyBorder="1" applyAlignment="1">
      <alignment horizontal="center"/>
    </xf>
    <xf numFmtId="0" fontId="52" fillId="0" borderId="0" xfId="0" applyFont="1" applyFill="1" applyBorder="1" applyAlignment="1">
      <alignment wrapText="1"/>
    </xf>
    <xf numFmtId="0" fontId="50" fillId="0" borderId="0" xfId="0" applyFont="1" applyBorder="1" applyAlignment="1">
      <alignment wrapText="1"/>
    </xf>
    <xf numFmtId="0" fontId="50" fillId="2" borderId="28" xfId="0" applyFont="1" applyFill="1" applyBorder="1" applyAlignment="1">
      <alignment horizontal="center"/>
    </xf>
    <xf numFmtId="0" fontId="54" fillId="0" borderId="27" xfId="0" applyFont="1" applyFill="1" applyBorder="1" applyAlignment="1">
      <alignment horizontal="center"/>
    </xf>
    <xf numFmtId="0" fontId="84" fillId="0" borderId="0" xfId="0" applyFont="1"/>
    <xf numFmtId="0" fontId="50" fillId="0" borderId="0" xfId="0" applyFont="1" applyFill="1" applyBorder="1" applyAlignment="1">
      <alignment wrapText="1"/>
    </xf>
    <xf numFmtId="0" fontId="84" fillId="0" borderId="0" xfId="0" applyFont="1" applyAlignment="1">
      <alignment wrapText="1"/>
    </xf>
    <xf numFmtId="0" fontId="84" fillId="0" borderId="0" xfId="0" applyFont="1" applyAlignment="1">
      <alignment horizontal="right"/>
    </xf>
    <xf numFmtId="0" fontId="85" fillId="0" borderId="0" xfId="0" applyFont="1" applyAlignment="1">
      <alignment wrapText="1"/>
    </xf>
    <xf numFmtId="0" fontId="84" fillId="0" borderId="0" xfId="0" applyFont="1" applyAlignment="1">
      <alignment horizontal="center"/>
    </xf>
    <xf numFmtId="0" fontId="84" fillId="0" borderId="0" xfId="0" applyFont="1" applyAlignment="1">
      <alignment horizontal="center" wrapText="1"/>
    </xf>
    <xf numFmtId="0" fontId="85" fillId="34" borderId="14" xfId="0" applyFont="1" applyFill="1" applyBorder="1" applyAlignment="1">
      <alignment horizontal="center" vertical="center" wrapText="1"/>
    </xf>
    <xf numFmtId="0" fontId="85" fillId="34" borderId="14" xfId="0" quotePrefix="1" applyFont="1" applyFill="1" applyBorder="1" applyAlignment="1">
      <alignment horizontal="center" vertical="center" wrapText="1"/>
    </xf>
    <xf numFmtId="4" fontId="85" fillId="34" borderId="14" xfId="0" applyNumberFormat="1" applyFont="1" applyFill="1" applyBorder="1" applyAlignment="1">
      <alignment horizontal="center" vertical="center" wrapText="1"/>
    </xf>
    <xf numFmtId="165" fontId="85" fillId="34" borderId="14" xfId="0" applyNumberFormat="1" applyFont="1" applyFill="1" applyBorder="1" applyAlignment="1">
      <alignment horizontal="center" vertical="center" wrapText="1"/>
    </xf>
    <xf numFmtId="0" fontId="84" fillId="0" borderId="30" xfId="0" applyFont="1" applyBorder="1" applyAlignment="1">
      <alignment horizontal="right"/>
    </xf>
    <xf numFmtId="0" fontId="84" fillId="0" borderId="14" xfId="0" applyFont="1" applyBorder="1"/>
    <xf numFmtId="0" fontId="84" fillId="0" borderId="14" xfId="0" applyFont="1" applyBorder="1" applyAlignment="1">
      <alignment wrapText="1"/>
    </xf>
    <xf numFmtId="0" fontId="84" fillId="0" borderId="14" xfId="0" applyFont="1" applyBorder="1" applyAlignment="1"/>
    <xf numFmtId="0" fontId="84" fillId="0" borderId="1" xfId="0" applyFont="1" applyFill="1" applyBorder="1" applyAlignment="1">
      <alignment wrapText="1"/>
    </xf>
    <xf numFmtId="0" fontId="86" fillId="0" borderId="0" xfId="0" applyFont="1" applyFill="1" applyAlignment="1">
      <alignment wrapText="1"/>
    </xf>
    <xf numFmtId="0" fontId="84" fillId="0" borderId="1" xfId="0" applyFont="1" applyBorder="1" applyAlignment="1">
      <alignment wrapText="1"/>
    </xf>
    <xf numFmtId="0" fontId="84" fillId="2" borderId="30" xfId="0" applyFont="1" applyFill="1" applyBorder="1" applyAlignment="1">
      <alignment horizontal="right"/>
    </xf>
    <xf numFmtId="0" fontId="86" fillId="2" borderId="14" xfId="0" applyFont="1" applyFill="1" applyBorder="1"/>
    <xf numFmtId="0" fontId="84" fillId="2" borderId="14" xfId="0" applyFont="1" applyFill="1" applyBorder="1" applyAlignment="1">
      <alignment wrapText="1"/>
    </xf>
    <xf numFmtId="0" fontId="84" fillId="0" borderId="14" xfId="0" applyFont="1" applyFill="1" applyBorder="1" applyAlignment="1">
      <alignment wrapText="1"/>
    </xf>
    <xf numFmtId="0" fontId="84" fillId="0" borderId="14" xfId="0" applyFont="1" applyFill="1" applyBorder="1" applyAlignment="1">
      <alignment horizontal="right"/>
    </xf>
    <xf numFmtId="0" fontId="84" fillId="0" borderId="14" xfId="0" applyFont="1" applyBorder="1" applyAlignment="1">
      <alignment horizontal="right"/>
    </xf>
    <xf numFmtId="0" fontId="84" fillId="0" borderId="0" xfId="0" applyFont="1" applyBorder="1"/>
    <xf numFmtId="0" fontId="84" fillId="0" borderId="0" xfId="0" applyFont="1" applyBorder="1" applyAlignment="1">
      <alignment wrapText="1"/>
    </xf>
    <xf numFmtId="0" fontId="85" fillId="34" borderId="30" xfId="0" applyFont="1" applyFill="1" applyBorder="1" applyAlignment="1">
      <alignment horizontal="center" vertical="center"/>
    </xf>
    <xf numFmtId="0" fontId="48" fillId="2" borderId="1" xfId="1054" applyFill="1" applyBorder="1" applyAlignment="1">
      <alignment horizontal="center"/>
    </xf>
    <xf numFmtId="0" fontId="48" fillId="2" borderId="1" xfId="1054" applyFill="1" applyBorder="1" applyAlignment="1">
      <alignment wrapText="1"/>
    </xf>
    <xf numFmtId="0" fontId="48" fillId="2" borderId="4" xfId="1054" applyFill="1" applyBorder="1" applyAlignment="1">
      <alignment horizontal="center"/>
    </xf>
    <xf numFmtId="0" fontId="48" fillId="2" borderId="0" xfId="1054" applyFill="1"/>
    <xf numFmtId="0" fontId="48" fillId="2" borderId="27" xfId="1054" applyFill="1" applyBorder="1" applyAlignment="1">
      <alignment horizontal="center"/>
    </xf>
    <xf numFmtId="0" fontId="48" fillId="2" borderId="27" xfId="1054" applyFill="1" applyBorder="1" applyAlignment="1">
      <alignment wrapText="1"/>
    </xf>
    <xf numFmtId="0" fontId="48" fillId="2" borderId="28" xfId="1054" applyFill="1" applyBorder="1" applyAlignment="1">
      <alignment horizontal="center"/>
    </xf>
    <xf numFmtId="0" fontId="54" fillId="0" borderId="28" xfId="0" applyFont="1" applyBorder="1" applyAlignment="1">
      <alignment horizontal="center"/>
    </xf>
    <xf numFmtId="0" fontId="84" fillId="0" borderId="0" xfId="0" applyFont="1" applyFill="1" applyBorder="1" applyAlignment="1">
      <alignment wrapText="1"/>
    </xf>
    <xf numFmtId="0" fontId="50" fillId="2" borderId="2" xfId="0" applyFont="1" applyFill="1" applyBorder="1" applyAlignment="1">
      <alignment wrapText="1"/>
    </xf>
    <xf numFmtId="0" fontId="85" fillId="0" borderId="0" xfId="0" applyFont="1" applyAlignment="1">
      <alignment horizontal="center" wrapText="1"/>
    </xf>
    <xf numFmtId="0" fontId="85" fillId="34" borderId="14" xfId="0" applyFont="1" applyFill="1" applyBorder="1" applyAlignment="1">
      <alignment horizontal="center" vertical="center"/>
    </xf>
    <xf numFmtId="49" fontId="85" fillId="34" borderId="14" xfId="0" applyNumberFormat="1" applyFont="1" applyFill="1" applyBorder="1" applyAlignment="1">
      <alignment horizontal="center" vertical="center"/>
    </xf>
    <xf numFmtId="0" fontId="54" fillId="2" borderId="27" xfId="0" applyFont="1" applyFill="1" applyBorder="1" applyAlignment="1">
      <alignment horizontal="center"/>
    </xf>
    <xf numFmtId="0" fontId="87" fillId="0" borderId="0" xfId="0" applyFont="1" applyBorder="1" applyAlignment="1" applyProtection="1">
      <alignment wrapText="1"/>
    </xf>
    <xf numFmtId="0" fontId="87" fillId="0" borderId="27" xfId="0" applyFont="1" applyBorder="1" applyAlignment="1" applyProtection="1">
      <alignment wrapText="1"/>
    </xf>
    <xf numFmtId="0" fontId="88" fillId="0" borderId="0" xfId="0" applyFont="1" applyAlignment="1">
      <alignment wrapText="1"/>
    </xf>
    <xf numFmtId="0" fontId="88" fillId="0" borderId="0" xfId="0" applyFont="1" applyAlignment="1">
      <alignment horizontal="center" wrapText="1"/>
    </xf>
    <xf numFmtId="0" fontId="88" fillId="0" borderId="0" xfId="0" applyFont="1" applyBorder="1" applyAlignment="1">
      <alignment horizontal="center" wrapText="1"/>
    </xf>
    <xf numFmtId="0" fontId="89" fillId="0" borderId="0" xfId="0" applyFont="1" applyAlignment="1">
      <alignment wrapText="1"/>
    </xf>
    <xf numFmtId="0" fontId="88" fillId="34" borderId="1" xfId="0" applyFont="1" applyFill="1" applyBorder="1" applyAlignment="1">
      <alignment horizontal="center" vertical="center"/>
    </xf>
    <xf numFmtId="49" fontId="88" fillId="34" borderId="1" xfId="0" applyNumberFormat="1" applyFont="1" applyFill="1" applyBorder="1" applyAlignment="1">
      <alignment horizontal="center" vertical="center"/>
    </xf>
    <xf numFmtId="0" fontId="89" fillId="0" borderId="1" xfId="0" applyFont="1" applyBorder="1" applyAlignment="1">
      <alignment wrapText="1"/>
    </xf>
    <xf numFmtId="0" fontId="88" fillId="0" borderId="3" xfId="0" applyFont="1" applyBorder="1" applyAlignment="1">
      <alignment horizontal="left" wrapText="1"/>
    </xf>
    <xf numFmtId="2" fontId="89" fillId="0" borderId="1" xfId="0" applyNumberFormat="1" applyFont="1" applyFill="1" applyBorder="1" applyAlignment="1">
      <alignment wrapText="1"/>
    </xf>
    <xf numFmtId="0" fontId="89" fillId="0" borderId="1" xfId="0" applyFont="1" applyFill="1" applyBorder="1" applyAlignment="1">
      <alignment horizontal="left" wrapText="1"/>
    </xf>
    <xf numFmtId="2" fontId="89" fillId="0" borderId="1" xfId="42" applyNumberFormat="1" applyFont="1" applyFill="1" applyBorder="1" applyAlignment="1">
      <alignment wrapText="1"/>
    </xf>
    <xf numFmtId="0" fontId="88" fillId="0" borderId="1" xfId="0" applyFont="1" applyFill="1" applyBorder="1" applyAlignment="1">
      <alignment horizontal="left" wrapText="1"/>
    </xf>
    <xf numFmtId="0" fontId="89" fillId="0" borderId="3" xfId="0" applyFont="1" applyFill="1" applyBorder="1" applyAlignment="1">
      <alignment horizontal="left" wrapText="1"/>
    </xf>
    <xf numFmtId="0" fontId="89" fillId="2" borderId="3" xfId="0" applyFont="1" applyFill="1" applyBorder="1" applyAlignment="1">
      <alignment horizontal="left" wrapText="1"/>
    </xf>
    <xf numFmtId="0" fontId="89" fillId="2" borderId="1" xfId="0" applyFont="1" applyFill="1" applyBorder="1" applyAlignment="1">
      <alignment wrapText="1"/>
    </xf>
    <xf numFmtId="0" fontId="89" fillId="2" borderId="29" xfId="0" applyFont="1" applyFill="1" applyBorder="1" applyAlignment="1">
      <alignment horizontal="left" wrapText="1"/>
    </xf>
    <xf numFmtId="0" fontId="89" fillId="2" borderId="29" xfId="0" applyFont="1" applyFill="1" applyBorder="1" applyAlignment="1">
      <alignment wrapText="1"/>
    </xf>
    <xf numFmtId="0" fontId="89" fillId="0" borderId="3" xfId="0" applyFont="1" applyBorder="1" applyAlignment="1">
      <alignment horizontal="left" wrapText="1"/>
    </xf>
    <xf numFmtId="0" fontId="89" fillId="0" borderId="1" xfId="0" applyFont="1" applyFill="1" applyBorder="1" applyAlignment="1">
      <alignment wrapText="1"/>
    </xf>
    <xf numFmtId="0" fontId="89" fillId="0" borderId="29" xfId="0" applyFont="1" applyFill="1" applyBorder="1" applyAlignment="1">
      <alignment horizontal="left" wrapText="1"/>
    </xf>
    <xf numFmtId="0" fontId="89" fillId="0" borderId="27" xfId="0" applyFont="1" applyFill="1" applyBorder="1" applyAlignment="1">
      <alignment wrapText="1"/>
    </xf>
    <xf numFmtId="0" fontId="89" fillId="2" borderId="27" xfId="0" applyFont="1" applyFill="1" applyBorder="1" applyAlignment="1">
      <alignment wrapText="1"/>
    </xf>
    <xf numFmtId="0" fontId="88" fillId="0" borderId="3" xfId="0" applyFont="1" applyFill="1" applyBorder="1" applyAlignment="1">
      <alignment horizontal="left" wrapText="1"/>
    </xf>
    <xf numFmtId="0" fontId="90" fillId="2" borderId="3" xfId="1037" applyFont="1" applyFill="1" applyBorder="1" applyAlignment="1">
      <alignment horizontal="left" wrapText="1"/>
    </xf>
    <xf numFmtId="0" fontId="89" fillId="0" borderId="27" xfId="0" applyFont="1" applyFill="1" applyBorder="1" applyAlignment="1">
      <alignment horizontal="left" wrapText="1"/>
    </xf>
    <xf numFmtId="0" fontId="90" fillId="2" borderId="29" xfId="987" applyFont="1" applyFill="1" applyBorder="1" applyAlignment="1">
      <alignment horizontal="left" wrapText="1"/>
    </xf>
    <xf numFmtId="0" fontId="90" fillId="2" borderId="29" xfId="987" applyFont="1" applyFill="1" applyBorder="1" applyAlignment="1">
      <alignment wrapText="1"/>
    </xf>
    <xf numFmtId="0" fontId="89" fillId="0" borderId="29" xfId="0" applyFont="1" applyFill="1" applyBorder="1" applyAlignment="1">
      <alignment wrapText="1"/>
    </xf>
    <xf numFmtId="0" fontId="89" fillId="2" borderId="1" xfId="1045" applyFont="1" applyFill="1" applyBorder="1" applyAlignment="1">
      <alignment wrapText="1"/>
    </xf>
    <xf numFmtId="0" fontId="89" fillId="2" borderId="27" xfId="1045" applyFont="1" applyFill="1" applyBorder="1" applyAlignment="1">
      <alignment wrapText="1"/>
    </xf>
    <xf numFmtId="0" fontId="89" fillId="0" borderId="3" xfId="0" applyFont="1" applyFill="1" applyBorder="1" applyAlignment="1">
      <alignment wrapText="1"/>
    </xf>
    <xf numFmtId="0" fontId="90" fillId="2" borderId="3" xfId="1054" applyFont="1" applyFill="1" applyBorder="1" applyAlignment="1">
      <alignment horizontal="left" wrapText="1"/>
    </xf>
    <xf numFmtId="0" fontId="90" fillId="2" borderId="29" xfId="1054" applyFont="1" applyFill="1" applyBorder="1" applyAlignment="1">
      <alignment horizontal="left" wrapText="1"/>
    </xf>
    <xf numFmtId="0" fontId="90" fillId="2" borderId="3" xfId="1053" applyFont="1" applyFill="1" applyBorder="1" applyAlignment="1">
      <alignment horizontal="left" wrapText="1"/>
    </xf>
    <xf numFmtId="0" fontId="90" fillId="2" borderId="1" xfId="1054" applyFont="1" applyFill="1" applyBorder="1" applyAlignment="1">
      <alignment wrapText="1"/>
    </xf>
    <xf numFmtId="0" fontId="90" fillId="2" borderId="27" xfId="1054" applyFont="1" applyFill="1" applyBorder="1" applyAlignment="1">
      <alignment wrapText="1"/>
    </xf>
    <xf numFmtId="0" fontId="89" fillId="0" borderId="0" xfId="0" applyFont="1" applyAlignment="1">
      <alignment vertical="center" wrapText="1"/>
    </xf>
    <xf numFmtId="0" fontId="89" fillId="0" borderId="26" xfId="0" applyFont="1" applyFill="1" applyBorder="1" applyAlignment="1">
      <alignment horizontal="left" wrapText="1"/>
    </xf>
    <xf numFmtId="0" fontId="89" fillId="0" borderId="24" xfId="0" applyFont="1" applyFill="1" applyBorder="1" applyAlignment="1">
      <alignment wrapText="1"/>
    </xf>
    <xf numFmtId="0" fontId="89" fillId="0" borderId="27" xfId="0" applyFont="1" applyBorder="1" applyAlignment="1">
      <alignment wrapText="1" shrinkToFit="1"/>
    </xf>
    <xf numFmtId="0" fontId="89" fillId="0" borderId="1" xfId="482" applyFont="1" applyFill="1" applyBorder="1" applyAlignment="1">
      <alignment wrapText="1"/>
    </xf>
    <xf numFmtId="0" fontId="88" fillId="0" borderId="29" xfId="0" applyFont="1" applyFill="1" applyBorder="1" applyAlignment="1">
      <alignment horizontal="left" wrapText="1"/>
    </xf>
    <xf numFmtId="0" fontId="88" fillId="2" borderId="27" xfId="0" applyFont="1" applyFill="1" applyBorder="1" applyAlignment="1">
      <alignment wrapText="1"/>
    </xf>
    <xf numFmtId="0" fontId="89" fillId="0" borderId="1" xfId="0" applyFont="1" applyFill="1" applyBorder="1"/>
    <xf numFmtId="0" fontId="88" fillId="0" borderId="1" xfId="0" applyFont="1" applyFill="1" applyBorder="1" applyAlignment="1">
      <alignment wrapText="1"/>
    </xf>
    <xf numFmtId="0" fontId="89" fillId="0" borderId="27" xfId="0" applyFont="1" applyFill="1" applyBorder="1" applyAlignment="1">
      <alignment horizontal="left" vertical="center" wrapText="1"/>
    </xf>
    <xf numFmtId="0" fontId="89" fillId="0" borderId="27" xfId="0" applyFont="1" applyBorder="1" applyAlignment="1">
      <alignment wrapText="1"/>
    </xf>
    <xf numFmtId="0" fontId="88" fillId="0" borderId="1" xfId="0" applyFont="1" applyBorder="1" applyAlignment="1">
      <alignment wrapText="1"/>
    </xf>
    <xf numFmtId="0" fontId="91" fillId="2" borderId="0" xfId="0" applyFont="1" applyFill="1" applyAlignment="1">
      <alignment vertical="center" wrapText="1"/>
    </xf>
    <xf numFmtId="0" fontId="89" fillId="0" borderId="14" xfId="0" applyFont="1" applyBorder="1" applyAlignment="1">
      <alignment vertical="center" wrapText="1"/>
    </xf>
    <xf numFmtId="0" fontId="89" fillId="0" borderId="27" xfId="0" applyFont="1" applyBorder="1" applyAlignment="1">
      <alignment vertical="center" wrapText="1"/>
    </xf>
    <xf numFmtId="0" fontId="89" fillId="0" borderId="27" xfId="83" applyFont="1" applyFill="1" applyBorder="1" applyAlignment="1">
      <alignment horizontal="left" vertical="center" wrapText="1" shrinkToFit="1"/>
    </xf>
    <xf numFmtId="0" fontId="92" fillId="0" borderId="1" xfId="0" applyFont="1" applyBorder="1" applyAlignment="1">
      <alignment horizontal="left" vertical="center" indent="1"/>
    </xf>
    <xf numFmtId="0" fontId="50" fillId="2" borderId="27" xfId="0" applyFont="1" applyFill="1" applyBorder="1" applyAlignment="1">
      <alignment horizontal="left"/>
    </xf>
    <xf numFmtId="0" fontId="89" fillId="2" borderId="27" xfId="0" applyFont="1" applyFill="1" applyBorder="1" applyAlignment="1">
      <alignment horizontal="left" wrapText="1"/>
    </xf>
    <xf numFmtId="0" fontId="50" fillId="2" borderId="27" xfId="0" applyFont="1" applyFill="1" applyBorder="1" applyAlignment="1">
      <alignment horizontal="left" wrapText="1"/>
    </xf>
    <xf numFmtId="0" fontId="50" fillId="2" borderId="0" xfId="0" applyFont="1" applyFill="1" applyAlignment="1">
      <alignment horizontal="left"/>
    </xf>
    <xf numFmtId="49" fontId="89" fillId="2" borderId="27" xfId="0" applyNumberFormat="1" applyFont="1" applyFill="1" applyBorder="1" applyAlignment="1" applyProtection="1">
      <alignment horizontal="left" wrapText="1"/>
    </xf>
    <xf numFmtId="49" fontId="89" fillId="2" borderId="27" xfId="0" applyNumberFormat="1" applyFont="1" applyFill="1" applyBorder="1" applyAlignment="1" applyProtection="1">
      <alignment horizontal="left" vertical="top" wrapText="1"/>
    </xf>
    <xf numFmtId="49" fontId="89" fillId="2" borderId="27" xfId="0" applyNumberFormat="1" applyFont="1" applyFill="1" applyBorder="1" applyAlignment="1" applyProtection="1">
      <alignment vertical="top" wrapText="1"/>
    </xf>
    <xf numFmtId="0" fontId="89" fillId="0" borderId="1" xfId="0" applyFont="1" applyFill="1" applyBorder="1" applyAlignment="1">
      <alignment vertical="top" wrapText="1"/>
    </xf>
    <xf numFmtId="0" fontId="89" fillId="0" borderId="27" xfId="0" applyFont="1" applyFill="1" applyBorder="1" applyAlignment="1">
      <alignment vertical="top" wrapText="1"/>
    </xf>
    <xf numFmtId="0" fontId="93" fillId="0" borderId="0" xfId="0" applyFont="1" applyAlignment="1">
      <alignment horizontal="right"/>
    </xf>
    <xf numFmtId="0" fontId="94" fillId="34" borderId="1" xfId="0" applyFont="1" applyFill="1" applyBorder="1" applyAlignment="1">
      <alignment horizontal="center" vertical="center"/>
    </xf>
    <xf numFmtId="0" fontId="93" fillId="0" borderId="1" xfId="0" applyFont="1" applyBorder="1" applyAlignment="1">
      <alignment horizontal="right"/>
    </xf>
    <xf numFmtId="0" fontId="93" fillId="0" borderId="1" xfId="0" applyFont="1" applyFill="1" applyBorder="1" applyAlignment="1">
      <alignment horizontal="right"/>
    </xf>
    <xf numFmtId="0" fontId="93" fillId="0" borderId="27" xfId="0" applyFont="1" applyBorder="1" applyAlignment="1">
      <alignment horizontal="right"/>
    </xf>
    <xf numFmtId="0" fontId="93" fillId="0" borderId="1" xfId="0" applyFont="1" applyBorder="1"/>
    <xf numFmtId="0" fontId="93" fillId="0" borderId="0" xfId="0" applyFont="1"/>
    <xf numFmtId="0" fontId="93" fillId="0" borderId="27" xfId="0" applyFont="1" applyFill="1" applyBorder="1" applyAlignment="1">
      <alignment horizontal="right"/>
    </xf>
    <xf numFmtId="0" fontId="91" fillId="2" borderId="27" xfId="0" applyFont="1" applyFill="1" applyBorder="1" applyAlignment="1">
      <alignment vertical="center" wrapText="1"/>
    </xf>
    <xf numFmtId="0" fontId="89" fillId="2" borderId="27" xfId="83" applyFont="1" applyFill="1" applyBorder="1" applyAlignment="1">
      <alignment horizontal="left" vertical="center" wrapText="1" shrinkToFit="1"/>
    </xf>
    <xf numFmtId="0" fontId="54" fillId="2" borderId="1" xfId="0" applyFont="1" applyFill="1" applyBorder="1" applyAlignment="1">
      <alignment horizontal="center"/>
    </xf>
    <xf numFmtId="0" fontId="89" fillId="0" borderId="27" xfId="0" applyFont="1" applyBorder="1"/>
    <xf numFmtId="0" fontId="50" fillId="0" borderId="28" xfId="0" applyFont="1" applyBorder="1" applyAlignment="1">
      <alignment horizontal="center"/>
    </xf>
    <xf numFmtId="0" fontId="89" fillId="0" borderId="29" xfId="0" applyFont="1" applyBorder="1" applyAlignment="1">
      <alignment wrapText="1"/>
    </xf>
    <xf numFmtId="0" fontId="90" fillId="2" borderId="14" xfId="987" applyFont="1" applyFill="1" applyBorder="1" applyAlignment="1">
      <alignment wrapText="1"/>
    </xf>
    <xf numFmtId="0" fontId="90" fillId="2" borderId="0" xfId="987" applyFont="1" applyFill="1"/>
    <xf numFmtId="0" fontId="95" fillId="0" borderId="14" xfId="0" applyFont="1" applyBorder="1" applyAlignment="1">
      <alignment wrapText="1"/>
    </xf>
    <xf numFmtId="0" fontId="96" fillId="0" borderId="14" xfId="0" applyFont="1" applyBorder="1" applyAlignment="1">
      <alignment wrapText="1"/>
    </xf>
    <xf numFmtId="0" fontId="96" fillId="0" borderId="14" xfId="0" applyFont="1" applyBorder="1"/>
    <xf numFmtId="0" fontId="96" fillId="0" borderId="14" xfId="0" applyFont="1" applyBorder="1" applyAlignment="1">
      <alignment horizontal="center"/>
    </xf>
    <xf numFmtId="0" fontId="96" fillId="0" borderId="14" xfId="0" applyFont="1" applyBorder="1" applyAlignment="1">
      <alignment horizontal="left" wrapText="1"/>
    </xf>
    <xf numFmtId="2" fontId="96" fillId="0" borderId="14" xfId="0" applyNumberFormat="1" applyFont="1" applyFill="1" applyBorder="1" applyAlignment="1">
      <alignment wrapText="1"/>
    </xf>
    <xf numFmtId="0" fontId="96" fillId="0" borderId="14" xfId="0" applyFont="1" applyFill="1" applyBorder="1" applyAlignment="1">
      <alignment horizontal="left" wrapText="1"/>
    </xf>
    <xf numFmtId="2" fontId="96" fillId="0" borderId="14" xfId="42" applyNumberFormat="1" applyFont="1" applyFill="1" applyBorder="1" applyAlignment="1">
      <alignment wrapText="1"/>
    </xf>
    <xf numFmtId="0" fontId="96" fillId="0" borderId="1" xfId="0" applyFont="1" applyFill="1" applyBorder="1" applyAlignment="1">
      <alignment wrapText="1"/>
    </xf>
    <xf numFmtId="0" fontId="96" fillId="0" borderId="1" xfId="0" applyFont="1" applyFill="1" applyBorder="1" applyAlignment="1">
      <alignment vertical="top"/>
    </xf>
    <xf numFmtId="0" fontId="96" fillId="0" borderId="1" xfId="0" applyFont="1" applyFill="1" applyBorder="1" applyAlignment="1">
      <alignment horizontal="center"/>
    </xf>
    <xf numFmtId="0" fontId="96" fillId="0" borderId="14" xfId="0" applyFont="1" applyFill="1" applyBorder="1"/>
    <xf numFmtId="0" fontId="96" fillId="0" borderId="14" xfId="0" applyFont="1" applyFill="1" applyBorder="1" applyAlignment="1">
      <alignment horizontal="center"/>
    </xf>
    <xf numFmtId="0" fontId="96" fillId="2" borderId="14" xfId="0" applyFont="1" applyFill="1" applyBorder="1" applyAlignment="1">
      <alignment horizontal="left" wrapText="1"/>
    </xf>
    <xf numFmtId="0" fontId="96" fillId="2" borderId="14" xfId="0" applyFont="1" applyFill="1" applyBorder="1"/>
    <xf numFmtId="0" fontId="96" fillId="2" borderId="14" xfId="0" applyFont="1" applyFill="1" applyBorder="1" applyAlignment="1">
      <alignment horizontal="center"/>
    </xf>
    <xf numFmtId="2" fontId="96" fillId="0" borderId="14" xfId="0" applyNumberFormat="1" applyFont="1" applyFill="1" applyBorder="1" applyAlignment="1">
      <alignment horizontal="left" wrapText="1"/>
    </xf>
    <xf numFmtId="0" fontId="97" fillId="2" borderId="14" xfId="987" applyFont="1" applyFill="1" applyBorder="1" applyAlignment="1">
      <alignment horizontal="left" wrapText="1"/>
    </xf>
    <xf numFmtId="2" fontId="97" fillId="2" borderId="14" xfId="987" applyNumberFormat="1" applyFont="1" applyFill="1" applyBorder="1" applyAlignment="1">
      <alignment wrapText="1"/>
    </xf>
    <xf numFmtId="0" fontId="97" fillId="2" borderId="14" xfId="987" applyFont="1" applyFill="1" applyBorder="1"/>
    <xf numFmtId="0" fontId="97" fillId="2" borderId="14" xfId="987" applyFont="1" applyFill="1" applyBorder="1" applyAlignment="1">
      <alignment horizontal="center"/>
    </xf>
    <xf numFmtId="0" fontId="95" fillId="0" borderId="14" xfId="0" applyFont="1" applyFill="1" applyBorder="1" applyAlignment="1">
      <alignment wrapText="1"/>
    </xf>
    <xf numFmtId="0" fontId="96" fillId="0" borderId="14" xfId="0" applyFont="1" applyFill="1" applyBorder="1" applyAlignment="1">
      <alignment wrapText="1"/>
    </xf>
    <xf numFmtId="0" fontId="96" fillId="2" borderId="14" xfId="482" applyFont="1" applyFill="1" applyBorder="1" applyAlignment="1">
      <alignment wrapText="1"/>
    </xf>
    <xf numFmtId="0" fontId="96" fillId="2" borderId="14" xfId="42" applyFont="1" applyFill="1" applyBorder="1" applyAlignment="1">
      <alignment wrapText="1"/>
    </xf>
    <xf numFmtId="0" fontId="96" fillId="0" borderId="14" xfId="0" applyFont="1" applyBorder="1" applyAlignment="1">
      <alignment vertical="center" wrapText="1"/>
    </xf>
    <xf numFmtId="0" fontId="96" fillId="0" borderId="0" xfId="0" applyFont="1" applyFill="1" applyBorder="1" applyAlignment="1">
      <alignment wrapText="1"/>
    </xf>
    <xf numFmtId="0" fontId="96" fillId="0" borderId="0" xfId="0" applyFont="1" applyFill="1" applyBorder="1" applyAlignment="1">
      <alignment horizontal="center"/>
    </xf>
    <xf numFmtId="0" fontId="95" fillId="0" borderId="14" xfId="0" applyFont="1" applyBorder="1" applyAlignment="1">
      <alignment horizontal="left" wrapText="1"/>
    </xf>
    <xf numFmtId="0" fontId="96" fillId="2" borderId="14" xfId="0" applyFont="1" applyFill="1" applyBorder="1" applyAlignment="1">
      <alignment wrapText="1"/>
    </xf>
    <xf numFmtId="0" fontId="95" fillId="2" borderId="14" xfId="0" applyFont="1" applyFill="1" applyBorder="1" applyAlignment="1">
      <alignment horizontal="left" wrapText="1"/>
    </xf>
    <xf numFmtId="0" fontId="50" fillId="2" borderId="29" xfId="0" applyFont="1" applyFill="1" applyBorder="1" applyAlignment="1">
      <alignment horizontal="left" wrapText="1"/>
    </xf>
    <xf numFmtId="0" fontId="98" fillId="0" borderId="27" xfId="0" applyFont="1" applyBorder="1" applyAlignment="1" applyProtection="1">
      <alignment wrapText="1"/>
    </xf>
    <xf numFmtId="0" fontId="50" fillId="0" borderId="0" xfId="0" applyFont="1" applyAlignment="1">
      <alignment horizontal="left"/>
    </xf>
    <xf numFmtId="0" fontId="94" fillId="0" borderId="0" xfId="0" applyFont="1" applyAlignment="1">
      <alignment horizontal="left"/>
    </xf>
    <xf numFmtId="171" fontId="50" fillId="0" borderId="1" xfId="0" applyNumberFormat="1" applyFont="1" applyFill="1" applyBorder="1"/>
    <xf numFmtId="171" fontId="50" fillId="0" borderId="1" xfId="0" applyNumberFormat="1" applyFont="1" applyBorder="1"/>
    <xf numFmtId="0" fontId="93" fillId="0" borderId="27" xfId="0" applyFont="1" applyBorder="1"/>
    <xf numFmtId="171" fontId="50" fillId="0" borderId="27" xfId="0" applyNumberFormat="1" applyFont="1" applyBorder="1"/>
    <xf numFmtId="0" fontId="84" fillId="2" borderId="14" xfId="0" applyFont="1" applyFill="1" applyBorder="1" applyAlignment="1">
      <alignment horizontal="right"/>
    </xf>
    <xf numFmtId="0" fontId="84" fillId="0" borderId="31" xfId="0" applyFont="1" applyBorder="1"/>
    <xf numFmtId="0" fontId="96" fillId="2" borderId="30" xfId="0" applyFont="1" applyFill="1" applyBorder="1" applyAlignment="1">
      <alignment wrapText="1"/>
    </xf>
    <xf numFmtId="0" fontId="84" fillId="0" borderId="32" xfId="0" applyFont="1" applyBorder="1"/>
    <xf numFmtId="0" fontId="84" fillId="0" borderId="33" xfId="0" applyFont="1" applyBorder="1" applyAlignment="1">
      <alignment wrapText="1"/>
    </xf>
    <xf numFmtId="171" fontId="50" fillId="0" borderId="14" xfId="0" applyNumberFormat="1" applyFont="1" applyFill="1" applyBorder="1"/>
    <xf numFmtId="0" fontId="50" fillId="0" borderId="14" xfId="0" applyFont="1" applyFill="1" applyBorder="1"/>
    <xf numFmtId="171" fontId="50" fillId="0" borderId="30" xfId="0" applyNumberFormat="1" applyFont="1" applyFill="1" applyBorder="1"/>
    <xf numFmtId="171" fontId="93" fillId="0" borderId="14" xfId="0" applyNumberFormat="1" applyFont="1" applyFill="1" applyBorder="1"/>
    <xf numFmtId="171" fontId="84" fillId="0" borderId="14" xfId="0" applyNumberFormat="1" applyFont="1" applyBorder="1"/>
    <xf numFmtId="0" fontId="95" fillId="0" borderId="14" xfId="0" applyFont="1" applyFill="1" applyBorder="1" applyAlignment="1">
      <alignment horizontal="left" wrapText="1"/>
    </xf>
    <xf numFmtId="0" fontId="88" fillId="0" borderId="1" xfId="0" applyFont="1" applyBorder="1" applyAlignment="1">
      <alignment horizontal="right" wrapText="1"/>
    </xf>
    <xf numFmtId="0" fontId="88" fillId="0" borderId="27" xfId="0" applyFont="1" applyBorder="1" applyAlignment="1">
      <alignment horizontal="right" wrapText="1"/>
    </xf>
    <xf numFmtId="0" fontId="96" fillId="0" borderId="1" xfId="0" applyFont="1" applyFill="1" applyBorder="1" applyAlignment="1">
      <alignment horizontal="right"/>
    </xf>
    <xf numFmtId="0" fontId="96" fillId="0" borderId="0" xfId="0" applyFont="1" applyFill="1" applyBorder="1" applyAlignment="1">
      <alignment horizontal="right"/>
    </xf>
  </cellXfs>
  <cellStyles count="14464">
    <cellStyle name="20 % – Poudarek1" xfId="19" builtinId="30" customBuiltin="1"/>
    <cellStyle name="20 % – Poudarek1 2" xfId="1054"/>
    <cellStyle name="20 % – Poudarek2" xfId="23" builtinId="34" customBuiltin="1"/>
    <cellStyle name="20 % – Poudarek2 2" xfId="1037"/>
    <cellStyle name="20 % – Poudarek3" xfId="27" builtinId="38" customBuiltin="1"/>
    <cellStyle name="20 % – Poudarek3 2" xfId="989"/>
    <cellStyle name="20 % – Poudarek4" xfId="31" builtinId="42" customBuiltin="1"/>
    <cellStyle name="20 % – Poudarek4 2" xfId="1045"/>
    <cellStyle name="20 % – Poudarek5" xfId="35" builtinId="46" customBuiltin="1"/>
    <cellStyle name="20 % – Poudarek5 2" xfId="1053"/>
    <cellStyle name="20 % – Poudarek6" xfId="39" builtinId="50" customBuiltin="1"/>
    <cellStyle name="20 % – Poudarek6 2" xfId="987"/>
    <cellStyle name="20% - Accent1 10" xfId="5079"/>
    <cellStyle name="20% - Accent1 2" xfId="108"/>
    <cellStyle name="20% - Accent1 2 2" xfId="606"/>
    <cellStyle name="20% - Accent1 2 3" xfId="503"/>
    <cellStyle name="20% - Accent1 3" xfId="488"/>
    <cellStyle name="20% - Accent1 3 2" xfId="2131"/>
    <cellStyle name="20% - Accent1 3 2 2" xfId="11538"/>
    <cellStyle name="20% - Accent1 3 2 3" xfId="6847"/>
    <cellStyle name="20% - Accent1 3 3" xfId="3926"/>
    <cellStyle name="20% - Accent1 3 3 2" xfId="13332"/>
    <cellStyle name="20% - Accent1 3 3 3" xfId="8641"/>
    <cellStyle name="20% - Accent1 3 4" xfId="10450"/>
    <cellStyle name="20% - Accent1 3 5" xfId="5759"/>
    <cellStyle name="20% - Accent1 4" xfId="1411"/>
    <cellStyle name="20% - Accent1 4 2" xfId="2497"/>
    <cellStyle name="20% - Accent1 4 2 2" xfId="11904"/>
    <cellStyle name="20% - Accent1 4 2 3" xfId="7213"/>
    <cellStyle name="20% - Accent1 4 3" xfId="4292"/>
    <cellStyle name="20% - Accent1 4 3 2" xfId="13698"/>
    <cellStyle name="20% - Accent1 4 3 3" xfId="9007"/>
    <cellStyle name="20% - Accent1 4 4" xfId="10818"/>
    <cellStyle name="20% - Accent1 4 5" xfId="6127"/>
    <cellStyle name="20% - Accent1 5" xfId="2851"/>
    <cellStyle name="20% - Accent1 5 2" xfId="4646"/>
    <cellStyle name="20% - Accent1 5 2 2" xfId="14052"/>
    <cellStyle name="20% - Accent1 5 2 3" xfId="9361"/>
    <cellStyle name="20% - Accent1 5 3" xfId="12258"/>
    <cellStyle name="20% - Accent1 5 4" xfId="7567"/>
    <cellStyle name="20% - Accent1 6" xfId="3205"/>
    <cellStyle name="20% - Accent1 6 2" xfId="5000"/>
    <cellStyle name="20% - Accent1 6 2 2" xfId="14406"/>
    <cellStyle name="20% - Accent1 6 2 3" xfId="9715"/>
    <cellStyle name="20% - Accent1 6 3" xfId="12612"/>
    <cellStyle name="20% - Accent1 6 4" xfId="7921"/>
    <cellStyle name="20% - Accent1 7" xfId="1464"/>
    <cellStyle name="20% - Accent1 7 2" xfId="5042"/>
    <cellStyle name="20% - Accent1 7 2 2" xfId="14448"/>
    <cellStyle name="20% - Accent1 7 2 3" xfId="9757"/>
    <cellStyle name="20% - Accent1 7 3" xfId="10871"/>
    <cellStyle name="20% - Accent1 7 4" xfId="6180"/>
    <cellStyle name="20% - Accent1 8" xfId="3259"/>
    <cellStyle name="20% - Accent1 8 2" xfId="12665"/>
    <cellStyle name="20% - Accent1 8 3" xfId="7974"/>
    <cellStyle name="20% - Accent1 9" xfId="9783"/>
    <cellStyle name="20% - Accent2 10" xfId="5081"/>
    <cellStyle name="20% - Accent2 2" xfId="112"/>
    <cellStyle name="20% - Accent2 2 2" xfId="602"/>
    <cellStyle name="20% - Accent2 2 3" xfId="505"/>
    <cellStyle name="20% - Accent2 3" xfId="490"/>
    <cellStyle name="20% - Accent2 3 2" xfId="2133"/>
    <cellStyle name="20% - Accent2 3 2 2" xfId="11540"/>
    <cellStyle name="20% - Accent2 3 2 3" xfId="6849"/>
    <cellStyle name="20% - Accent2 3 3" xfId="3928"/>
    <cellStyle name="20% - Accent2 3 3 2" xfId="13334"/>
    <cellStyle name="20% - Accent2 3 3 3" xfId="8643"/>
    <cellStyle name="20% - Accent2 3 4" xfId="10452"/>
    <cellStyle name="20% - Accent2 3 5" xfId="5761"/>
    <cellStyle name="20% - Accent2 4" xfId="1413"/>
    <cellStyle name="20% - Accent2 4 2" xfId="2499"/>
    <cellStyle name="20% - Accent2 4 2 2" xfId="11906"/>
    <cellStyle name="20% - Accent2 4 2 3" xfId="7215"/>
    <cellStyle name="20% - Accent2 4 3" xfId="4294"/>
    <cellStyle name="20% - Accent2 4 3 2" xfId="13700"/>
    <cellStyle name="20% - Accent2 4 3 3" xfId="9009"/>
    <cellStyle name="20% - Accent2 4 4" xfId="10820"/>
    <cellStyle name="20% - Accent2 4 5" xfId="6129"/>
    <cellStyle name="20% - Accent2 5" xfId="2853"/>
    <cellStyle name="20% - Accent2 5 2" xfId="4648"/>
    <cellStyle name="20% - Accent2 5 2 2" xfId="14054"/>
    <cellStyle name="20% - Accent2 5 2 3" xfId="9363"/>
    <cellStyle name="20% - Accent2 5 3" xfId="12260"/>
    <cellStyle name="20% - Accent2 5 4" xfId="7569"/>
    <cellStyle name="20% - Accent2 6" xfId="3207"/>
    <cellStyle name="20% - Accent2 6 2" xfId="5002"/>
    <cellStyle name="20% - Accent2 6 2 2" xfId="14408"/>
    <cellStyle name="20% - Accent2 6 2 3" xfId="9717"/>
    <cellStyle name="20% - Accent2 6 3" xfId="12614"/>
    <cellStyle name="20% - Accent2 6 4" xfId="7923"/>
    <cellStyle name="20% - Accent2 7" xfId="1466"/>
    <cellStyle name="20% - Accent2 7 2" xfId="5044"/>
    <cellStyle name="20% - Accent2 7 2 2" xfId="14450"/>
    <cellStyle name="20% - Accent2 7 2 3" xfId="9759"/>
    <cellStyle name="20% - Accent2 7 3" xfId="10873"/>
    <cellStyle name="20% - Accent2 7 4" xfId="6182"/>
    <cellStyle name="20% - Accent2 8" xfId="3261"/>
    <cellStyle name="20% - Accent2 8 2" xfId="12667"/>
    <cellStyle name="20% - Accent2 8 3" xfId="7976"/>
    <cellStyle name="20% - Accent2 9" xfId="9785"/>
    <cellStyle name="20% - Accent3 10" xfId="5083"/>
    <cellStyle name="20% - Accent3 2" xfId="116"/>
    <cellStyle name="20% - Accent3 2 2" xfId="649"/>
    <cellStyle name="20% - Accent3 2 3" xfId="507"/>
    <cellStyle name="20% - Accent3 3" xfId="492"/>
    <cellStyle name="20% - Accent3 3 2" xfId="2135"/>
    <cellStyle name="20% - Accent3 3 2 2" xfId="11542"/>
    <cellStyle name="20% - Accent3 3 2 3" xfId="6851"/>
    <cellStyle name="20% - Accent3 3 3" xfId="3930"/>
    <cellStyle name="20% - Accent3 3 3 2" xfId="13336"/>
    <cellStyle name="20% - Accent3 3 3 3" xfId="8645"/>
    <cellStyle name="20% - Accent3 3 4" xfId="10454"/>
    <cellStyle name="20% - Accent3 3 5" xfId="5763"/>
    <cellStyle name="20% - Accent3 4" xfId="1415"/>
    <cellStyle name="20% - Accent3 4 2" xfId="2501"/>
    <cellStyle name="20% - Accent3 4 2 2" xfId="11908"/>
    <cellStyle name="20% - Accent3 4 2 3" xfId="7217"/>
    <cellStyle name="20% - Accent3 4 3" xfId="4296"/>
    <cellStyle name="20% - Accent3 4 3 2" xfId="13702"/>
    <cellStyle name="20% - Accent3 4 3 3" xfId="9011"/>
    <cellStyle name="20% - Accent3 4 4" xfId="10822"/>
    <cellStyle name="20% - Accent3 4 5" xfId="6131"/>
    <cellStyle name="20% - Accent3 5" xfId="2855"/>
    <cellStyle name="20% - Accent3 5 2" xfId="4650"/>
    <cellStyle name="20% - Accent3 5 2 2" xfId="14056"/>
    <cellStyle name="20% - Accent3 5 2 3" xfId="9365"/>
    <cellStyle name="20% - Accent3 5 3" xfId="12262"/>
    <cellStyle name="20% - Accent3 5 4" xfId="7571"/>
    <cellStyle name="20% - Accent3 6" xfId="3209"/>
    <cellStyle name="20% - Accent3 6 2" xfId="5004"/>
    <cellStyle name="20% - Accent3 6 2 2" xfId="14410"/>
    <cellStyle name="20% - Accent3 6 2 3" xfId="9719"/>
    <cellStyle name="20% - Accent3 6 3" xfId="12616"/>
    <cellStyle name="20% - Accent3 6 4" xfId="7925"/>
    <cellStyle name="20% - Accent3 7" xfId="1468"/>
    <cellStyle name="20% - Accent3 7 2" xfId="5046"/>
    <cellStyle name="20% - Accent3 7 2 2" xfId="14452"/>
    <cellStyle name="20% - Accent3 7 2 3" xfId="9761"/>
    <cellStyle name="20% - Accent3 7 3" xfId="10875"/>
    <cellStyle name="20% - Accent3 7 4" xfId="6184"/>
    <cellStyle name="20% - Accent3 8" xfId="3263"/>
    <cellStyle name="20% - Accent3 8 2" xfId="12669"/>
    <cellStyle name="20% - Accent3 8 3" xfId="7978"/>
    <cellStyle name="20% - Accent3 9" xfId="9787"/>
    <cellStyle name="20% - Accent4 10" xfId="5085"/>
    <cellStyle name="20% - Accent4 2" xfId="120"/>
    <cellStyle name="20% - Accent4 2 2" xfId="646"/>
    <cellStyle name="20% - Accent4 2 3" xfId="509"/>
    <cellStyle name="20% - Accent4 3" xfId="494"/>
    <cellStyle name="20% - Accent4 3 2" xfId="2137"/>
    <cellStyle name="20% - Accent4 3 2 2" xfId="11544"/>
    <cellStyle name="20% - Accent4 3 2 3" xfId="6853"/>
    <cellStyle name="20% - Accent4 3 3" xfId="3932"/>
    <cellStyle name="20% - Accent4 3 3 2" xfId="13338"/>
    <cellStyle name="20% - Accent4 3 3 3" xfId="8647"/>
    <cellStyle name="20% - Accent4 3 4" xfId="10456"/>
    <cellStyle name="20% - Accent4 3 5" xfId="5765"/>
    <cellStyle name="20% - Accent4 4" xfId="1417"/>
    <cellStyle name="20% - Accent4 4 2" xfId="2503"/>
    <cellStyle name="20% - Accent4 4 2 2" xfId="11910"/>
    <cellStyle name="20% - Accent4 4 2 3" xfId="7219"/>
    <cellStyle name="20% - Accent4 4 3" xfId="4298"/>
    <cellStyle name="20% - Accent4 4 3 2" xfId="13704"/>
    <cellStyle name="20% - Accent4 4 3 3" xfId="9013"/>
    <cellStyle name="20% - Accent4 4 4" xfId="10824"/>
    <cellStyle name="20% - Accent4 4 5" xfId="6133"/>
    <cellStyle name="20% - Accent4 5" xfId="2857"/>
    <cellStyle name="20% - Accent4 5 2" xfId="4652"/>
    <cellStyle name="20% - Accent4 5 2 2" xfId="14058"/>
    <cellStyle name="20% - Accent4 5 2 3" xfId="9367"/>
    <cellStyle name="20% - Accent4 5 3" xfId="12264"/>
    <cellStyle name="20% - Accent4 5 4" xfId="7573"/>
    <cellStyle name="20% - Accent4 6" xfId="3211"/>
    <cellStyle name="20% - Accent4 6 2" xfId="5006"/>
    <cellStyle name="20% - Accent4 6 2 2" xfId="14412"/>
    <cellStyle name="20% - Accent4 6 2 3" xfId="9721"/>
    <cellStyle name="20% - Accent4 6 3" xfId="12618"/>
    <cellStyle name="20% - Accent4 6 4" xfId="7927"/>
    <cellStyle name="20% - Accent4 7" xfId="1470"/>
    <cellStyle name="20% - Accent4 7 2" xfId="5048"/>
    <cellStyle name="20% - Accent4 7 2 2" xfId="14454"/>
    <cellStyle name="20% - Accent4 7 2 3" xfId="9763"/>
    <cellStyle name="20% - Accent4 7 3" xfId="10877"/>
    <cellStyle name="20% - Accent4 7 4" xfId="6186"/>
    <cellStyle name="20% - Accent4 8" xfId="3265"/>
    <cellStyle name="20% - Accent4 8 2" xfId="12671"/>
    <cellStyle name="20% - Accent4 8 3" xfId="7980"/>
    <cellStyle name="20% - Accent4 9" xfId="9789"/>
    <cellStyle name="20% - Accent5 10" xfId="5087"/>
    <cellStyle name="20% - Accent5 2" xfId="124"/>
    <cellStyle name="20% - Accent5 2 2" xfId="514"/>
    <cellStyle name="20% - Accent5 2 3" xfId="511"/>
    <cellStyle name="20% - Accent5 3" xfId="496"/>
    <cellStyle name="20% - Accent5 3 2" xfId="2139"/>
    <cellStyle name="20% - Accent5 3 2 2" xfId="11546"/>
    <cellStyle name="20% - Accent5 3 2 3" xfId="6855"/>
    <cellStyle name="20% - Accent5 3 3" xfId="3934"/>
    <cellStyle name="20% - Accent5 3 3 2" xfId="13340"/>
    <cellStyle name="20% - Accent5 3 3 3" xfId="8649"/>
    <cellStyle name="20% - Accent5 3 4" xfId="10458"/>
    <cellStyle name="20% - Accent5 3 5" xfId="5767"/>
    <cellStyle name="20% - Accent5 4" xfId="1419"/>
    <cellStyle name="20% - Accent5 4 2" xfId="2505"/>
    <cellStyle name="20% - Accent5 4 2 2" xfId="11912"/>
    <cellStyle name="20% - Accent5 4 2 3" xfId="7221"/>
    <cellStyle name="20% - Accent5 4 3" xfId="4300"/>
    <cellStyle name="20% - Accent5 4 3 2" xfId="13706"/>
    <cellStyle name="20% - Accent5 4 3 3" xfId="9015"/>
    <cellStyle name="20% - Accent5 4 4" xfId="10826"/>
    <cellStyle name="20% - Accent5 4 5" xfId="6135"/>
    <cellStyle name="20% - Accent5 5" xfId="2859"/>
    <cellStyle name="20% - Accent5 5 2" xfId="4654"/>
    <cellStyle name="20% - Accent5 5 2 2" xfId="14060"/>
    <cellStyle name="20% - Accent5 5 2 3" xfId="9369"/>
    <cellStyle name="20% - Accent5 5 3" xfId="12266"/>
    <cellStyle name="20% - Accent5 5 4" xfId="7575"/>
    <cellStyle name="20% - Accent5 6" xfId="3213"/>
    <cellStyle name="20% - Accent5 6 2" xfId="5008"/>
    <cellStyle name="20% - Accent5 6 2 2" xfId="14414"/>
    <cellStyle name="20% - Accent5 6 2 3" xfId="9723"/>
    <cellStyle name="20% - Accent5 6 3" xfId="12620"/>
    <cellStyle name="20% - Accent5 6 4" xfId="7929"/>
    <cellStyle name="20% - Accent5 7" xfId="1472"/>
    <cellStyle name="20% - Accent5 7 2" xfId="5050"/>
    <cellStyle name="20% - Accent5 7 2 2" xfId="14456"/>
    <cellStyle name="20% - Accent5 7 2 3" xfId="9765"/>
    <cellStyle name="20% - Accent5 7 3" xfId="10879"/>
    <cellStyle name="20% - Accent5 7 4" xfId="6188"/>
    <cellStyle name="20% - Accent5 8" xfId="3267"/>
    <cellStyle name="20% - Accent5 8 2" xfId="12673"/>
    <cellStyle name="20% - Accent5 8 3" xfId="7982"/>
    <cellStyle name="20% - Accent5 9" xfId="9791"/>
    <cellStyle name="20% - Accent6 10" xfId="5089"/>
    <cellStyle name="20% - Accent6 2" xfId="128"/>
    <cellStyle name="20% - Accent6 2 2" xfId="522"/>
    <cellStyle name="20% - Accent6 2 3" xfId="513"/>
    <cellStyle name="20% - Accent6 3" xfId="498"/>
    <cellStyle name="20% - Accent6 3 2" xfId="2141"/>
    <cellStyle name="20% - Accent6 3 2 2" xfId="11548"/>
    <cellStyle name="20% - Accent6 3 2 3" xfId="6857"/>
    <cellStyle name="20% - Accent6 3 3" xfId="3936"/>
    <cellStyle name="20% - Accent6 3 3 2" xfId="13342"/>
    <cellStyle name="20% - Accent6 3 3 3" xfId="8651"/>
    <cellStyle name="20% - Accent6 3 4" xfId="10460"/>
    <cellStyle name="20% - Accent6 3 5" xfId="5769"/>
    <cellStyle name="20% - Accent6 4" xfId="1421"/>
    <cellStyle name="20% - Accent6 4 2" xfId="2507"/>
    <cellStyle name="20% - Accent6 4 2 2" xfId="11914"/>
    <cellStyle name="20% - Accent6 4 2 3" xfId="7223"/>
    <cellStyle name="20% - Accent6 4 3" xfId="4302"/>
    <cellStyle name="20% - Accent6 4 3 2" xfId="13708"/>
    <cellStyle name="20% - Accent6 4 3 3" xfId="9017"/>
    <cellStyle name="20% - Accent6 4 4" xfId="10828"/>
    <cellStyle name="20% - Accent6 4 5" xfId="6137"/>
    <cellStyle name="20% - Accent6 5" xfId="2861"/>
    <cellStyle name="20% - Accent6 5 2" xfId="4656"/>
    <cellStyle name="20% - Accent6 5 2 2" xfId="14062"/>
    <cellStyle name="20% - Accent6 5 2 3" xfId="9371"/>
    <cellStyle name="20% - Accent6 5 3" xfId="12268"/>
    <cellStyle name="20% - Accent6 5 4" xfId="7577"/>
    <cellStyle name="20% - Accent6 6" xfId="3215"/>
    <cellStyle name="20% - Accent6 6 2" xfId="5010"/>
    <cellStyle name="20% - Accent6 6 2 2" xfId="14416"/>
    <cellStyle name="20% - Accent6 6 2 3" xfId="9725"/>
    <cellStyle name="20% - Accent6 6 3" xfId="12622"/>
    <cellStyle name="20% - Accent6 6 4" xfId="7931"/>
    <cellStyle name="20% - Accent6 7" xfId="1474"/>
    <cellStyle name="20% - Accent6 7 2" xfId="5052"/>
    <cellStyle name="20% - Accent6 7 2 2" xfId="14458"/>
    <cellStyle name="20% - Accent6 7 2 3" xfId="9767"/>
    <cellStyle name="20% - Accent6 7 3" xfId="10881"/>
    <cellStyle name="20% - Accent6 7 4" xfId="6190"/>
    <cellStyle name="20% - Accent6 8" xfId="3269"/>
    <cellStyle name="20% - Accent6 8 2" xfId="12675"/>
    <cellStyle name="20% - Accent6 8 3" xfId="7984"/>
    <cellStyle name="20% - Accent6 9" xfId="9793"/>
    <cellStyle name="40 % – Poudarek1" xfId="20" builtinId="31" customBuiltin="1"/>
    <cellStyle name="40 % – Poudarek1 2" xfId="1058"/>
    <cellStyle name="40 % – Poudarek2" xfId="24" builtinId="35" customBuiltin="1"/>
    <cellStyle name="40 % – Poudarek2 2" xfId="1040"/>
    <cellStyle name="40 % – Poudarek3" xfId="28" builtinId="39" customBuiltin="1"/>
    <cellStyle name="40 % – Poudarek3 2" xfId="1015"/>
    <cellStyle name="40 % – Poudarek4" xfId="32" builtinId="43" customBuiltin="1"/>
    <cellStyle name="40 % – Poudarek4 2" xfId="972"/>
    <cellStyle name="40 % – Poudarek5" xfId="36" builtinId="47" customBuiltin="1"/>
    <cellStyle name="40 % – Poudarek5 2" xfId="1020"/>
    <cellStyle name="40 % – Poudarek6" xfId="40" builtinId="51" customBuiltin="1"/>
    <cellStyle name="40 % – Poudarek6 2" xfId="1055"/>
    <cellStyle name="40% - Accent1 10" xfId="5080"/>
    <cellStyle name="40% - Accent1 2" xfId="109"/>
    <cellStyle name="40% - Accent1 2 2" xfId="605"/>
    <cellStyle name="40% - Accent1 2 3" xfId="515"/>
    <cellStyle name="40% - Accent1 3" xfId="489"/>
    <cellStyle name="40% - Accent1 3 2" xfId="2132"/>
    <cellStyle name="40% - Accent1 3 2 2" xfId="11539"/>
    <cellStyle name="40% - Accent1 3 2 3" xfId="6848"/>
    <cellStyle name="40% - Accent1 3 3" xfId="3927"/>
    <cellStyle name="40% - Accent1 3 3 2" xfId="13333"/>
    <cellStyle name="40% - Accent1 3 3 3" xfId="8642"/>
    <cellStyle name="40% - Accent1 3 4" xfId="10451"/>
    <cellStyle name="40% - Accent1 3 5" xfId="5760"/>
    <cellStyle name="40% - Accent1 4" xfId="1412"/>
    <cellStyle name="40% - Accent1 4 2" xfId="2498"/>
    <cellStyle name="40% - Accent1 4 2 2" xfId="11905"/>
    <cellStyle name="40% - Accent1 4 2 3" xfId="7214"/>
    <cellStyle name="40% - Accent1 4 3" xfId="4293"/>
    <cellStyle name="40% - Accent1 4 3 2" xfId="13699"/>
    <cellStyle name="40% - Accent1 4 3 3" xfId="9008"/>
    <cellStyle name="40% - Accent1 4 4" xfId="10819"/>
    <cellStyle name="40% - Accent1 4 5" xfId="6128"/>
    <cellStyle name="40% - Accent1 5" xfId="2852"/>
    <cellStyle name="40% - Accent1 5 2" xfId="4647"/>
    <cellStyle name="40% - Accent1 5 2 2" xfId="14053"/>
    <cellStyle name="40% - Accent1 5 2 3" xfId="9362"/>
    <cellStyle name="40% - Accent1 5 3" xfId="12259"/>
    <cellStyle name="40% - Accent1 5 4" xfId="7568"/>
    <cellStyle name="40% - Accent1 6" xfId="3206"/>
    <cellStyle name="40% - Accent1 6 2" xfId="5001"/>
    <cellStyle name="40% - Accent1 6 2 2" xfId="14407"/>
    <cellStyle name="40% - Accent1 6 2 3" xfId="9716"/>
    <cellStyle name="40% - Accent1 6 3" xfId="12613"/>
    <cellStyle name="40% - Accent1 6 4" xfId="7922"/>
    <cellStyle name="40% - Accent1 7" xfId="1465"/>
    <cellStyle name="40% - Accent1 7 2" xfId="5043"/>
    <cellStyle name="40% - Accent1 7 2 2" xfId="14449"/>
    <cellStyle name="40% - Accent1 7 2 3" xfId="9758"/>
    <cellStyle name="40% - Accent1 7 3" xfId="10872"/>
    <cellStyle name="40% - Accent1 7 4" xfId="6181"/>
    <cellStyle name="40% - Accent1 8" xfId="3260"/>
    <cellStyle name="40% - Accent1 8 2" xfId="12666"/>
    <cellStyle name="40% - Accent1 8 3" xfId="7975"/>
    <cellStyle name="40% - Accent1 9" xfId="9784"/>
    <cellStyle name="40% - Accent2 10" xfId="5082"/>
    <cellStyle name="40% - Accent2 2" xfId="113"/>
    <cellStyle name="40% - Accent2 2 2" xfId="601"/>
    <cellStyle name="40% - Accent2 2 3" xfId="517"/>
    <cellStyle name="40% - Accent2 3" xfId="491"/>
    <cellStyle name="40% - Accent2 3 2" xfId="2134"/>
    <cellStyle name="40% - Accent2 3 2 2" xfId="11541"/>
    <cellStyle name="40% - Accent2 3 2 3" xfId="6850"/>
    <cellStyle name="40% - Accent2 3 3" xfId="3929"/>
    <cellStyle name="40% - Accent2 3 3 2" xfId="13335"/>
    <cellStyle name="40% - Accent2 3 3 3" xfId="8644"/>
    <cellStyle name="40% - Accent2 3 4" xfId="10453"/>
    <cellStyle name="40% - Accent2 3 5" xfId="5762"/>
    <cellStyle name="40% - Accent2 4" xfId="1414"/>
    <cellStyle name="40% - Accent2 4 2" xfId="2500"/>
    <cellStyle name="40% - Accent2 4 2 2" xfId="11907"/>
    <cellStyle name="40% - Accent2 4 2 3" xfId="7216"/>
    <cellStyle name="40% - Accent2 4 3" xfId="4295"/>
    <cellStyle name="40% - Accent2 4 3 2" xfId="13701"/>
    <cellStyle name="40% - Accent2 4 3 3" xfId="9010"/>
    <cellStyle name="40% - Accent2 4 4" xfId="10821"/>
    <cellStyle name="40% - Accent2 4 5" xfId="6130"/>
    <cellStyle name="40% - Accent2 5" xfId="2854"/>
    <cellStyle name="40% - Accent2 5 2" xfId="4649"/>
    <cellStyle name="40% - Accent2 5 2 2" xfId="14055"/>
    <cellStyle name="40% - Accent2 5 2 3" xfId="9364"/>
    <cellStyle name="40% - Accent2 5 3" xfId="12261"/>
    <cellStyle name="40% - Accent2 5 4" xfId="7570"/>
    <cellStyle name="40% - Accent2 6" xfId="3208"/>
    <cellStyle name="40% - Accent2 6 2" xfId="5003"/>
    <cellStyle name="40% - Accent2 6 2 2" xfId="14409"/>
    <cellStyle name="40% - Accent2 6 2 3" xfId="9718"/>
    <cellStyle name="40% - Accent2 6 3" xfId="12615"/>
    <cellStyle name="40% - Accent2 6 4" xfId="7924"/>
    <cellStyle name="40% - Accent2 7" xfId="1467"/>
    <cellStyle name="40% - Accent2 7 2" xfId="5045"/>
    <cellStyle name="40% - Accent2 7 2 2" xfId="14451"/>
    <cellStyle name="40% - Accent2 7 2 3" xfId="9760"/>
    <cellStyle name="40% - Accent2 7 3" xfId="10874"/>
    <cellStyle name="40% - Accent2 7 4" xfId="6183"/>
    <cellStyle name="40% - Accent2 8" xfId="3262"/>
    <cellStyle name="40% - Accent2 8 2" xfId="12668"/>
    <cellStyle name="40% - Accent2 8 3" xfId="7977"/>
    <cellStyle name="40% - Accent2 9" xfId="9786"/>
    <cellStyle name="40% - Accent3 10" xfId="5084"/>
    <cellStyle name="40% - Accent3 2" xfId="117"/>
    <cellStyle name="40% - Accent3 2 2" xfId="504"/>
    <cellStyle name="40% - Accent3 2 3" xfId="519"/>
    <cellStyle name="40% - Accent3 3" xfId="493"/>
    <cellStyle name="40% - Accent3 3 2" xfId="2136"/>
    <cellStyle name="40% - Accent3 3 2 2" xfId="11543"/>
    <cellStyle name="40% - Accent3 3 2 3" xfId="6852"/>
    <cellStyle name="40% - Accent3 3 3" xfId="3931"/>
    <cellStyle name="40% - Accent3 3 3 2" xfId="13337"/>
    <cellStyle name="40% - Accent3 3 3 3" xfId="8646"/>
    <cellStyle name="40% - Accent3 3 4" xfId="10455"/>
    <cellStyle name="40% - Accent3 3 5" xfId="5764"/>
    <cellStyle name="40% - Accent3 4" xfId="1416"/>
    <cellStyle name="40% - Accent3 4 2" xfId="2502"/>
    <cellStyle name="40% - Accent3 4 2 2" xfId="11909"/>
    <cellStyle name="40% - Accent3 4 2 3" xfId="7218"/>
    <cellStyle name="40% - Accent3 4 3" xfId="4297"/>
    <cellStyle name="40% - Accent3 4 3 2" xfId="13703"/>
    <cellStyle name="40% - Accent3 4 3 3" xfId="9012"/>
    <cellStyle name="40% - Accent3 4 4" xfId="10823"/>
    <cellStyle name="40% - Accent3 4 5" xfId="6132"/>
    <cellStyle name="40% - Accent3 5" xfId="2856"/>
    <cellStyle name="40% - Accent3 5 2" xfId="4651"/>
    <cellStyle name="40% - Accent3 5 2 2" xfId="14057"/>
    <cellStyle name="40% - Accent3 5 2 3" xfId="9366"/>
    <cellStyle name="40% - Accent3 5 3" xfId="12263"/>
    <cellStyle name="40% - Accent3 5 4" xfId="7572"/>
    <cellStyle name="40% - Accent3 6" xfId="3210"/>
    <cellStyle name="40% - Accent3 6 2" xfId="5005"/>
    <cellStyle name="40% - Accent3 6 2 2" xfId="14411"/>
    <cellStyle name="40% - Accent3 6 2 3" xfId="9720"/>
    <cellStyle name="40% - Accent3 6 3" xfId="12617"/>
    <cellStyle name="40% - Accent3 6 4" xfId="7926"/>
    <cellStyle name="40% - Accent3 7" xfId="1469"/>
    <cellStyle name="40% - Accent3 7 2" xfId="5047"/>
    <cellStyle name="40% - Accent3 7 2 2" xfId="14453"/>
    <cellStyle name="40% - Accent3 7 2 3" xfId="9762"/>
    <cellStyle name="40% - Accent3 7 3" xfId="10876"/>
    <cellStyle name="40% - Accent3 7 4" xfId="6185"/>
    <cellStyle name="40% - Accent3 8" xfId="3264"/>
    <cellStyle name="40% - Accent3 8 2" xfId="12670"/>
    <cellStyle name="40% - Accent3 8 3" xfId="7979"/>
    <cellStyle name="40% - Accent3 9" xfId="9788"/>
    <cellStyle name="40% - Accent4 10" xfId="5086"/>
    <cellStyle name="40% - Accent4 2" xfId="121"/>
    <cellStyle name="40% - Accent4 2 2" xfId="508"/>
    <cellStyle name="40% - Accent4 2 3" xfId="521"/>
    <cellStyle name="40% - Accent4 3" xfId="495"/>
    <cellStyle name="40% - Accent4 3 2" xfId="2138"/>
    <cellStyle name="40% - Accent4 3 2 2" xfId="11545"/>
    <cellStyle name="40% - Accent4 3 2 3" xfId="6854"/>
    <cellStyle name="40% - Accent4 3 3" xfId="3933"/>
    <cellStyle name="40% - Accent4 3 3 2" xfId="13339"/>
    <cellStyle name="40% - Accent4 3 3 3" xfId="8648"/>
    <cellStyle name="40% - Accent4 3 4" xfId="10457"/>
    <cellStyle name="40% - Accent4 3 5" xfId="5766"/>
    <cellStyle name="40% - Accent4 4" xfId="1418"/>
    <cellStyle name="40% - Accent4 4 2" xfId="2504"/>
    <cellStyle name="40% - Accent4 4 2 2" xfId="11911"/>
    <cellStyle name="40% - Accent4 4 2 3" xfId="7220"/>
    <cellStyle name="40% - Accent4 4 3" xfId="4299"/>
    <cellStyle name="40% - Accent4 4 3 2" xfId="13705"/>
    <cellStyle name="40% - Accent4 4 3 3" xfId="9014"/>
    <cellStyle name="40% - Accent4 4 4" xfId="10825"/>
    <cellStyle name="40% - Accent4 4 5" xfId="6134"/>
    <cellStyle name="40% - Accent4 5" xfId="2858"/>
    <cellStyle name="40% - Accent4 5 2" xfId="4653"/>
    <cellStyle name="40% - Accent4 5 2 2" xfId="14059"/>
    <cellStyle name="40% - Accent4 5 2 3" xfId="9368"/>
    <cellStyle name="40% - Accent4 5 3" xfId="12265"/>
    <cellStyle name="40% - Accent4 5 4" xfId="7574"/>
    <cellStyle name="40% - Accent4 6" xfId="3212"/>
    <cellStyle name="40% - Accent4 6 2" xfId="5007"/>
    <cellStyle name="40% - Accent4 6 2 2" xfId="14413"/>
    <cellStyle name="40% - Accent4 6 2 3" xfId="9722"/>
    <cellStyle name="40% - Accent4 6 3" xfId="12619"/>
    <cellStyle name="40% - Accent4 6 4" xfId="7928"/>
    <cellStyle name="40% - Accent4 7" xfId="1471"/>
    <cellStyle name="40% - Accent4 7 2" xfId="5049"/>
    <cellStyle name="40% - Accent4 7 2 2" xfId="14455"/>
    <cellStyle name="40% - Accent4 7 2 3" xfId="9764"/>
    <cellStyle name="40% - Accent4 7 3" xfId="10878"/>
    <cellStyle name="40% - Accent4 7 4" xfId="6187"/>
    <cellStyle name="40% - Accent4 8" xfId="3266"/>
    <cellStyle name="40% - Accent4 8 2" xfId="12672"/>
    <cellStyle name="40% - Accent4 8 3" xfId="7981"/>
    <cellStyle name="40% - Accent4 9" xfId="9790"/>
    <cellStyle name="40% - Accent5 10" xfId="5088"/>
    <cellStyle name="40% - Accent5 2" xfId="125"/>
    <cellStyle name="40% - Accent5 2 2" xfId="516"/>
    <cellStyle name="40% - Accent5 2 3" xfId="523"/>
    <cellStyle name="40% - Accent5 3" xfId="497"/>
    <cellStyle name="40% - Accent5 3 2" xfId="2140"/>
    <cellStyle name="40% - Accent5 3 2 2" xfId="11547"/>
    <cellStyle name="40% - Accent5 3 2 3" xfId="6856"/>
    <cellStyle name="40% - Accent5 3 3" xfId="3935"/>
    <cellStyle name="40% - Accent5 3 3 2" xfId="13341"/>
    <cellStyle name="40% - Accent5 3 3 3" xfId="8650"/>
    <cellStyle name="40% - Accent5 3 4" xfId="10459"/>
    <cellStyle name="40% - Accent5 3 5" xfId="5768"/>
    <cellStyle name="40% - Accent5 4" xfId="1420"/>
    <cellStyle name="40% - Accent5 4 2" xfId="2506"/>
    <cellStyle name="40% - Accent5 4 2 2" xfId="11913"/>
    <cellStyle name="40% - Accent5 4 2 3" xfId="7222"/>
    <cellStyle name="40% - Accent5 4 3" xfId="4301"/>
    <cellStyle name="40% - Accent5 4 3 2" xfId="13707"/>
    <cellStyle name="40% - Accent5 4 3 3" xfId="9016"/>
    <cellStyle name="40% - Accent5 4 4" xfId="10827"/>
    <cellStyle name="40% - Accent5 4 5" xfId="6136"/>
    <cellStyle name="40% - Accent5 5" xfId="2860"/>
    <cellStyle name="40% - Accent5 5 2" xfId="4655"/>
    <cellStyle name="40% - Accent5 5 2 2" xfId="14061"/>
    <cellStyle name="40% - Accent5 5 2 3" xfId="9370"/>
    <cellStyle name="40% - Accent5 5 3" xfId="12267"/>
    <cellStyle name="40% - Accent5 5 4" xfId="7576"/>
    <cellStyle name="40% - Accent5 6" xfId="3214"/>
    <cellStyle name="40% - Accent5 6 2" xfId="5009"/>
    <cellStyle name="40% - Accent5 6 2 2" xfId="14415"/>
    <cellStyle name="40% - Accent5 6 2 3" xfId="9724"/>
    <cellStyle name="40% - Accent5 6 3" xfId="12621"/>
    <cellStyle name="40% - Accent5 6 4" xfId="7930"/>
    <cellStyle name="40% - Accent5 7" xfId="1473"/>
    <cellStyle name="40% - Accent5 7 2" xfId="5051"/>
    <cellStyle name="40% - Accent5 7 2 2" xfId="14457"/>
    <cellStyle name="40% - Accent5 7 2 3" xfId="9766"/>
    <cellStyle name="40% - Accent5 7 3" xfId="10880"/>
    <cellStyle name="40% - Accent5 7 4" xfId="6189"/>
    <cellStyle name="40% - Accent5 8" xfId="3268"/>
    <cellStyle name="40% - Accent5 8 2" xfId="12674"/>
    <cellStyle name="40% - Accent5 8 3" xfId="7983"/>
    <cellStyle name="40% - Accent5 9" xfId="9792"/>
    <cellStyle name="40% - Accent6 10" xfId="5090"/>
    <cellStyle name="40% - Accent6 2" xfId="129"/>
    <cellStyle name="40% - Accent6 2 2" xfId="524"/>
    <cellStyle name="40% - Accent6 2 3" xfId="525"/>
    <cellStyle name="40% - Accent6 3" xfId="499"/>
    <cellStyle name="40% - Accent6 3 2" xfId="2142"/>
    <cellStyle name="40% - Accent6 3 2 2" xfId="11549"/>
    <cellStyle name="40% - Accent6 3 2 3" xfId="6858"/>
    <cellStyle name="40% - Accent6 3 3" xfId="3937"/>
    <cellStyle name="40% - Accent6 3 3 2" xfId="13343"/>
    <cellStyle name="40% - Accent6 3 3 3" xfId="8652"/>
    <cellStyle name="40% - Accent6 3 4" xfId="10461"/>
    <cellStyle name="40% - Accent6 3 5" xfId="5770"/>
    <cellStyle name="40% - Accent6 4" xfId="1422"/>
    <cellStyle name="40% - Accent6 4 2" xfId="2508"/>
    <cellStyle name="40% - Accent6 4 2 2" xfId="11915"/>
    <cellStyle name="40% - Accent6 4 2 3" xfId="7224"/>
    <cellStyle name="40% - Accent6 4 3" xfId="4303"/>
    <cellStyle name="40% - Accent6 4 3 2" xfId="13709"/>
    <cellStyle name="40% - Accent6 4 3 3" xfId="9018"/>
    <cellStyle name="40% - Accent6 4 4" xfId="10829"/>
    <cellStyle name="40% - Accent6 4 5" xfId="6138"/>
    <cellStyle name="40% - Accent6 5" xfId="2862"/>
    <cellStyle name="40% - Accent6 5 2" xfId="4657"/>
    <cellStyle name="40% - Accent6 5 2 2" xfId="14063"/>
    <cellStyle name="40% - Accent6 5 2 3" xfId="9372"/>
    <cellStyle name="40% - Accent6 5 3" xfId="12269"/>
    <cellStyle name="40% - Accent6 5 4" xfId="7578"/>
    <cellStyle name="40% - Accent6 6" xfId="3216"/>
    <cellStyle name="40% - Accent6 6 2" xfId="5011"/>
    <cellStyle name="40% - Accent6 6 2 2" xfId="14417"/>
    <cellStyle name="40% - Accent6 6 2 3" xfId="9726"/>
    <cellStyle name="40% - Accent6 6 3" xfId="12623"/>
    <cellStyle name="40% - Accent6 6 4" xfId="7932"/>
    <cellStyle name="40% - Accent6 7" xfId="1475"/>
    <cellStyle name="40% - Accent6 7 2" xfId="5053"/>
    <cellStyle name="40% - Accent6 7 2 2" xfId="14459"/>
    <cellStyle name="40% - Accent6 7 2 3" xfId="9768"/>
    <cellStyle name="40% - Accent6 7 3" xfId="10882"/>
    <cellStyle name="40% - Accent6 7 4" xfId="6191"/>
    <cellStyle name="40% - Accent6 8" xfId="3270"/>
    <cellStyle name="40% - Accent6 8 2" xfId="12676"/>
    <cellStyle name="40% - Accent6 8 3" xfId="7985"/>
    <cellStyle name="40% - Accent6 9" xfId="9794"/>
    <cellStyle name="60 % – Poudarek1" xfId="21" builtinId="32" customBuiltin="1"/>
    <cellStyle name="60 % – Poudarek1 2" xfId="1033"/>
    <cellStyle name="60 % – Poudarek2" xfId="25" builtinId="36" customBuiltin="1"/>
    <cellStyle name="60 % – Poudarek2 2" xfId="974"/>
    <cellStyle name="60 % – Poudarek3" xfId="29" builtinId="40" customBuiltin="1"/>
    <cellStyle name="60 % – Poudarek3 2" xfId="1039"/>
    <cellStyle name="60 % – Poudarek4" xfId="33" builtinId="44" customBuiltin="1"/>
    <cellStyle name="60 % – Poudarek4 2" xfId="1007"/>
    <cellStyle name="60 % – Poudarek5" xfId="37" builtinId="48" customBuiltin="1"/>
    <cellStyle name="60 % – Poudarek5 2" xfId="979"/>
    <cellStyle name="60 % – Poudarek6" xfId="41" builtinId="52" customBuiltin="1"/>
    <cellStyle name="60 % – Poudarek6 2" xfId="1047"/>
    <cellStyle name="60% - Accent1 2" xfId="110"/>
    <cellStyle name="60% - Accent1 2 2" xfId="604"/>
    <cellStyle name="60% - Accent1 2 3" xfId="527"/>
    <cellStyle name="60% - Accent1 3" xfId="5057"/>
    <cellStyle name="60% - Accent2 2" xfId="114"/>
    <cellStyle name="60% - Accent2 2 2" xfId="502"/>
    <cellStyle name="60% - Accent2 2 3" xfId="528"/>
    <cellStyle name="60% - Accent2 3" xfId="5058"/>
    <cellStyle name="60% - Accent3 2" xfId="118"/>
    <cellStyle name="60% - Accent3 2 2" xfId="506"/>
    <cellStyle name="60% - Accent3 2 3" xfId="529"/>
    <cellStyle name="60% - Accent3 3" xfId="5060"/>
    <cellStyle name="60% - Accent4 2" xfId="122"/>
    <cellStyle name="60% - Accent4 2 2" xfId="510"/>
    <cellStyle name="60% - Accent4 2 3" xfId="530"/>
    <cellStyle name="60% - Accent4 3" xfId="5061"/>
    <cellStyle name="60% - Accent5 2" xfId="126"/>
    <cellStyle name="60% - Accent5 2 2" xfId="518"/>
    <cellStyle name="60% - Accent5 2 3" xfId="532"/>
    <cellStyle name="60% - Accent5 3" xfId="5062"/>
    <cellStyle name="60% - Accent6 2" xfId="130"/>
    <cellStyle name="60% - Accent6 2 2" xfId="526"/>
    <cellStyle name="60% - Accent6 2 3" xfId="534"/>
    <cellStyle name="60% - Accent6 3" xfId="5063"/>
    <cellStyle name="Accent1 2" xfId="107"/>
    <cellStyle name="Accent1 2 2" xfId="607"/>
    <cellStyle name="Accent1 2 3" xfId="536"/>
    <cellStyle name="Accent2 2" xfId="111"/>
    <cellStyle name="Accent2 2 2" xfId="603"/>
    <cellStyle name="Accent2 2 3" xfId="537"/>
    <cellStyle name="Accent3 2" xfId="115"/>
    <cellStyle name="Accent3 2 2" xfId="648"/>
    <cellStyle name="Accent3 2 3" xfId="539"/>
    <cellStyle name="Accent4 2" xfId="119"/>
    <cellStyle name="Accent4 2 2" xfId="645"/>
    <cellStyle name="Accent4 2 3" xfId="540"/>
    <cellStyle name="Accent5 2" xfId="123"/>
    <cellStyle name="Accent5 2 2" xfId="512"/>
    <cellStyle name="Accent5 2 3" xfId="541"/>
    <cellStyle name="Accent6 2" xfId="127"/>
    <cellStyle name="Accent6 2 2" xfId="520"/>
    <cellStyle name="Accent6 2 3" xfId="543"/>
    <cellStyle name="Bad 2" xfId="96"/>
    <cellStyle name="Bad 2 2" xfId="618"/>
    <cellStyle name="Bad 2 3" xfId="545"/>
    <cellStyle name="Calculation 2" xfId="100"/>
    <cellStyle name="Calculation 2 2" xfId="614"/>
    <cellStyle name="Calculation 2 3" xfId="547"/>
    <cellStyle name="Check Cell 2" xfId="102"/>
    <cellStyle name="Check Cell 2 2" xfId="612"/>
    <cellStyle name="Check Cell 2 3" xfId="549"/>
    <cellStyle name="Comma 2" xfId="153"/>
    <cellStyle name="Comma 2 2" xfId="472"/>
    <cellStyle name="Comma 3" xfId="479"/>
    <cellStyle name="Comma 4" xfId="5064"/>
    <cellStyle name="Currency 2" xfId="131"/>
    <cellStyle name="Dobro" xfId="8" builtinId="26" customBuiltin="1"/>
    <cellStyle name="Dobro 2" xfId="1031"/>
    <cellStyle name="Excel Built-in Normal" xfId="83"/>
    <cellStyle name="Excel Built-in Normal 2" xfId="628"/>
    <cellStyle name="Excel Built-in Normal 3" xfId="550"/>
    <cellStyle name="Explanatory Text 2" xfId="105"/>
    <cellStyle name="Explanatory Text 2 2" xfId="476"/>
    <cellStyle name="Explanatory Text 2 3" xfId="609"/>
    <cellStyle name="Explanatory Text 2 4" xfId="552"/>
    <cellStyle name="Explanatory Text 3" xfId="132"/>
    <cellStyle name="Explanatory Text 4" xfId="73"/>
    <cellStyle name="Explanatory Text 5" xfId="456"/>
    <cellStyle name="Explanatory Text 6" xfId="44"/>
    <cellStyle name="Explanatory Text 7" xfId="5091"/>
    <cellStyle name="Good 2" xfId="95"/>
    <cellStyle name="Good 2 2" xfId="619"/>
    <cellStyle name="Good 2 3" xfId="554"/>
    <cellStyle name="Heading 1 2" xfId="91"/>
    <cellStyle name="Heading 1 2 2" xfId="623"/>
    <cellStyle name="Heading 1 2 3" xfId="555"/>
    <cellStyle name="Heading 2 2" xfId="92"/>
    <cellStyle name="Heading 2 2 2" xfId="622"/>
    <cellStyle name="Heading 2 2 3" xfId="557"/>
    <cellStyle name="Heading 3 2" xfId="93"/>
    <cellStyle name="Heading 3 2 2" xfId="621"/>
    <cellStyle name="Heading 3 2 3" xfId="559"/>
    <cellStyle name="Heading 4 2" xfId="94"/>
    <cellStyle name="Heading 4 2 2" xfId="620"/>
    <cellStyle name="Heading 4 2 3" xfId="561"/>
    <cellStyle name="Input 2" xfId="98"/>
    <cellStyle name="Input 2 2" xfId="616"/>
    <cellStyle name="Input 2 3" xfId="563"/>
    <cellStyle name="Izhod" xfId="12" builtinId="21" customBuiltin="1"/>
    <cellStyle name="Izhod 2" xfId="1063"/>
    <cellStyle name="Legal 8½ x 14 in" xfId="564"/>
    <cellStyle name="Linked Cell 2" xfId="101"/>
    <cellStyle name="Linked Cell 2 2" xfId="613"/>
    <cellStyle name="Linked Cell 2 3" xfId="565"/>
    <cellStyle name="Naslov" xfId="3" builtinId="15" customBuiltin="1"/>
    <cellStyle name="Naslov 1" xfId="4" builtinId="16" customBuiltin="1"/>
    <cellStyle name="Naslov 1 2" xfId="1057"/>
    <cellStyle name="Naslov 2" xfId="5" builtinId="17" customBuiltin="1"/>
    <cellStyle name="Naslov 2 2" xfId="984"/>
    <cellStyle name="Naslov 3" xfId="6" builtinId="18" customBuiltin="1"/>
    <cellStyle name="Naslov 3 2" xfId="1023"/>
    <cellStyle name="Naslov 4" xfId="7" builtinId="19" customBuiltin="1"/>
    <cellStyle name="Naslov 4 2" xfId="1022"/>
    <cellStyle name="Naslov 5" xfId="981"/>
    <cellStyle name="Navadno" xfId="0" builtinId="0"/>
    <cellStyle name="Navadno 10" xfId="67"/>
    <cellStyle name="Navadno 10 2" xfId="1052"/>
    <cellStyle name="Navadno 10 3" xfId="991"/>
    <cellStyle name="Navadno 11" xfId="72"/>
    <cellStyle name="Navadno 12" xfId="56"/>
    <cellStyle name="Navadno 13" xfId="54"/>
    <cellStyle name="Navadno 13 10" xfId="1102"/>
    <cellStyle name="Navadno 13 10 2" xfId="2189"/>
    <cellStyle name="Navadno 13 10 2 2" xfId="11596"/>
    <cellStyle name="Navadno 13 10 2 3" xfId="6905"/>
    <cellStyle name="Navadno 13 10 3" xfId="3984"/>
    <cellStyle name="Navadno 13 10 3 2" xfId="13390"/>
    <cellStyle name="Navadno 13 10 3 3" xfId="8699"/>
    <cellStyle name="Navadno 13 10 4" xfId="10509"/>
    <cellStyle name="Navadno 13 10 5" xfId="5818"/>
    <cellStyle name="Navadno 13 11" xfId="2543"/>
    <cellStyle name="Navadno 13 11 2" xfId="4338"/>
    <cellStyle name="Navadno 13 11 2 2" xfId="13744"/>
    <cellStyle name="Navadno 13 11 2 3" xfId="9053"/>
    <cellStyle name="Navadno 13 11 3" xfId="11950"/>
    <cellStyle name="Navadno 13 11 4" xfId="7259"/>
    <cellStyle name="Navadno 13 12" xfId="2897"/>
    <cellStyle name="Navadno 13 12 2" xfId="4692"/>
    <cellStyle name="Navadno 13 12 2 2" xfId="14098"/>
    <cellStyle name="Navadno 13 12 2 3" xfId="9407"/>
    <cellStyle name="Navadno 13 12 3" xfId="12304"/>
    <cellStyle name="Navadno 13 12 4" xfId="7613"/>
    <cellStyle name="Navadno 13 13" xfId="1457"/>
    <cellStyle name="Navadno 13 13 2" xfId="10864"/>
    <cellStyle name="Navadno 13 13 3" xfId="6173"/>
    <cellStyle name="Navadno 13 14" xfId="3252"/>
    <cellStyle name="Navadno 13 14 2" xfId="12658"/>
    <cellStyle name="Navadno 13 14 3" xfId="7967"/>
    <cellStyle name="Navadno 13 15" xfId="5097"/>
    <cellStyle name="Navadno 13 16" xfId="9776"/>
    <cellStyle name="Navadno 13 17" xfId="5072"/>
    <cellStyle name="Navadno 13 2" xfId="172"/>
    <cellStyle name="Navadno 13 2 10" xfId="9841"/>
    <cellStyle name="Navadno 13 2 11" xfId="5150"/>
    <cellStyle name="Navadno 13 2 2" xfId="254"/>
    <cellStyle name="Navadno 13 2 2 10" xfId="5230"/>
    <cellStyle name="Navadno 13 2 2 2" xfId="417"/>
    <cellStyle name="Navadno 13 2 2 2 2" xfId="912"/>
    <cellStyle name="Navadno 13 2 2 2 2 2" xfId="2104"/>
    <cellStyle name="Navadno 13 2 2 2 2 2 2" xfId="11511"/>
    <cellStyle name="Navadno 13 2 2 2 2 2 3" xfId="6820"/>
    <cellStyle name="Navadno 13 2 2 2 2 3" xfId="3899"/>
    <cellStyle name="Navadno 13 2 2 2 2 3 2" xfId="13305"/>
    <cellStyle name="Navadno 13 2 2 2 2 3 3" xfId="8614"/>
    <cellStyle name="Navadno 13 2 2 2 2 4" xfId="10423"/>
    <cellStyle name="Navadno 13 2 2 2 2 5" xfId="5732"/>
    <cellStyle name="Navadno 13 2 2 2 3" xfId="1384"/>
    <cellStyle name="Navadno 13 2 2 2 3 2" xfId="2470"/>
    <cellStyle name="Navadno 13 2 2 2 3 2 2" xfId="11877"/>
    <cellStyle name="Navadno 13 2 2 2 3 2 3" xfId="7186"/>
    <cellStyle name="Navadno 13 2 2 2 3 3" xfId="4265"/>
    <cellStyle name="Navadno 13 2 2 2 3 3 2" xfId="13671"/>
    <cellStyle name="Navadno 13 2 2 2 3 3 3" xfId="8980"/>
    <cellStyle name="Navadno 13 2 2 2 3 4" xfId="10791"/>
    <cellStyle name="Navadno 13 2 2 2 3 5" xfId="6100"/>
    <cellStyle name="Navadno 13 2 2 2 4" xfId="2824"/>
    <cellStyle name="Navadno 13 2 2 2 4 2" xfId="4619"/>
    <cellStyle name="Navadno 13 2 2 2 4 2 2" xfId="14025"/>
    <cellStyle name="Navadno 13 2 2 2 4 2 3" xfId="9334"/>
    <cellStyle name="Navadno 13 2 2 2 4 3" xfId="12231"/>
    <cellStyle name="Navadno 13 2 2 2 4 4" xfId="7540"/>
    <cellStyle name="Navadno 13 2 2 2 5" xfId="3178"/>
    <cellStyle name="Navadno 13 2 2 2 5 2" xfId="4973"/>
    <cellStyle name="Navadno 13 2 2 2 5 2 2" xfId="14379"/>
    <cellStyle name="Navadno 13 2 2 2 5 2 3" xfId="9688"/>
    <cellStyle name="Navadno 13 2 2 2 5 3" xfId="12585"/>
    <cellStyle name="Navadno 13 2 2 2 5 4" xfId="7894"/>
    <cellStyle name="Navadno 13 2 2 2 6" xfId="1762"/>
    <cellStyle name="Navadno 13 2 2 2 6 2" xfId="11169"/>
    <cellStyle name="Navadno 13 2 2 2 6 3" xfId="6478"/>
    <cellStyle name="Navadno 13 2 2 2 7" xfId="3557"/>
    <cellStyle name="Navadno 13 2 2 2 7 2" xfId="12963"/>
    <cellStyle name="Navadno 13 2 2 2 7 3" xfId="8272"/>
    <cellStyle name="Navadno 13 2 2 2 8" xfId="10081"/>
    <cellStyle name="Navadno 13 2 2 2 9" xfId="5390"/>
    <cellStyle name="Navadno 13 2 2 3" xfId="750"/>
    <cellStyle name="Navadno 13 2 2 3 2" xfId="1944"/>
    <cellStyle name="Navadno 13 2 2 3 2 2" xfId="11351"/>
    <cellStyle name="Navadno 13 2 2 3 2 3" xfId="6660"/>
    <cellStyle name="Navadno 13 2 2 3 3" xfId="3739"/>
    <cellStyle name="Navadno 13 2 2 3 3 2" xfId="13145"/>
    <cellStyle name="Navadno 13 2 2 3 3 3" xfId="8454"/>
    <cellStyle name="Navadno 13 2 2 3 4" xfId="10263"/>
    <cellStyle name="Navadno 13 2 2 3 5" xfId="5572"/>
    <cellStyle name="Navadno 13 2 2 4" xfId="1224"/>
    <cellStyle name="Navadno 13 2 2 4 2" xfId="2310"/>
    <cellStyle name="Navadno 13 2 2 4 2 2" xfId="11717"/>
    <cellStyle name="Navadno 13 2 2 4 2 3" xfId="7026"/>
    <cellStyle name="Navadno 13 2 2 4 3" xfId="4105"/>
    <cellStyle name="Navadno 13 2 2 4 3 2" xfId="13511"/>
    <cellStyle name="Navadno 13 2 2 4 3 3" xfId="8820"/>
    <cellStyle name="Navadno 13 2 2 4 4" xfId="10631"/>
    <cellStyle name="Navadno 13 2 2 4 5" xfId="5940"/>
    <cellStyle name="Navadno 13 2 2 5" xfId="2664"/>
    <cellStyle name="Navadno 13 2 2 5 2" xfId="4459"/>
    <cellStyle name="Navadno 13 2 2 5 2 2" xfId="13865"/>
    <cellStyle name="Navadno 13 2 2 5 2 3" xfId="9174"/>
    <cellStyle name="Navadno 13 2 2 5 3" xfId="12071"/>
    <cellStyle name="Navadno 13 2 2 5 4" xfId="7380"/>
    <cellStyle name="Navadno 13 2 2 6" xfId="3018"/>
    <cellStyle name="Navadno 13 2 2 6 2" xfId="4813"/>
    <cellStyle name="Navadno 13 2 2 6 2 2" xfId="14219"/>
    <cellStyle name="Navadno 13 2 2 6 2 3" xfId="9528"/>
    <cellStyle name="Navadno 13 2 2 6 3" xfId="12425"/>
    <cellStyle name="Navadno 13 2 2 6 4" xfId="7734"/>
    <cellStyle name="Navadno 13 2 2 7" xfId="1602"/>
    <cellStyle name="Navadno 13 2 2 7 2" xfId="11009"/>
    <cellStyle name="Navadno 13 2 2 7 3" xfId="6318"/>
    <cellStyle name="Navadno 13 2 2 8" xfId="3397"/>
    <cellStyle name="Navadno 13 2 2 8 2" xfId="12803"/>
    <cellStyle name="Navadno 13 2 2 8 3" xfId="8112"/>
    <cellStyle name="Navadno 13 2 2 9" xfId="9921"/>
    <cellStyle name="Navadno 13 2 3" xfId="337"/>
    <cellStyle name="Navadno 13 2 3 2" xfId="832"/>
    <cellStyle name="Navadno 13 2 3 2 2" xfId="2024"/>
    <cellStyle name="Navadno 13 2 3 2 2 2" xfId="11431"/>
    <cellStyle name="Navadno 13 2 3 2 2 3" xfId="6740"/>
    <cellStyle name="Navadno 13 2 3 2 3" xfId="3819"/>
    <cellStyle name="Navadno 13 2 3 2 3 2" xfId="13225"/>
    <cellStyle name="Navadno 13 2 3 2 3 3" xfId="8534"/>
    <cellStyle name="Navadno 13 2 3 2 4" xfId="10343"/>
    <cellStyle name="Navadno 13 2 3 2 5" xfId="5652"/>
    <cellStyle name="Navadno 13 2 3 3" xfId="1304"/>
    <cellStyle name="Navadno 13 2 3 3 2" xfId="2390"/>
    <cellStyle name="Navadno 13 2 3 3 2 2" xfId="11797"/>
    <cellStyle name="Navadno 13 2 3 3 2 3" xfId="7106"/>
    <cellStyle name="Navadno 13 2 3 3 3" xfId="4185"/>
    <cellStyle name="Navadno 13 2 3 3 3 2" xfId="13591"/>
    <cellStyle name="Navadno 13 2 3 3 3 3" xfId="8900"/>
    <cellStyle name="Navadno 13 2 3 3 4" xfId="10711"/>
    <cellStyle name="Navadno 13 2 3 3 5" xfId="6020"/>
    <cellStyle name="Navadno 13 2 3 4" xfId="2744"/>
    <cellStyle name="Navadno 13 2 3 4 2" xfId="4539"/>
    <cellStyle name="Navadno 13 2 3 4 2 2" xfId="13945"/>
    <cellStyle name="Navadno 13 2 3 4 2 3" xfId="9254"/>
    <cellStyle name="Navadno 13 2 3 4 3" xfId="12151"/>
    <cellStyle name="Navadno 13 2 3 4 4" xfId="7460"/>
    <cellStyle name="Navadno 13 2 3 5" xfId="3098"/>
    <cellStyle name="Navadno 13 2 3 5 2" xfId="4893"/>
    <cellStyle name="Navadno 13 2 3 5 2 2" xfId="14299"/>
    <cellStyle name="Navadno 13 2 3 5 2 3" xfId="9608"/>
    <cellStyle name="Navadno 13 2 3 5 3" xfId="12505"/>
    <cellStyle name="Navadno 13 2 3 5 4" xfId="7814"/>
    <cellStyle name="Navadno 13 2 3 6" xfId="1682"/>
    <cellStyle name="Navadno 13 2 3 6 2" xfId="11089"/>
    <cellStyle name="Navadno 13 2 3 6 3" xfId="6398"/>
    <cellStyle name="Navadno 13 2 3 7" xfId="3477"/>
    <cellStyle name="Navadno 13 2 3 7 2" xfId="12883"/>
    <cellStyle name="Navadno 13 2 3 7 3" xfId="8192"/>
    <cellStyle name="Navadno 13 2 3 8" xfId="10001"/>
    <cellStyle name="Navadno 13 2 3 9" xfId="5310"/>
    <cellStyle name="Navadno 13 2 4" xfId="670"/>
    <cellStyle name="Navadno 13 2 4 2" xfId="1864"/>
    <cellStyle name="Navadno 13 2 4 2 2" xfId="11271"/>
    <cellStyle name="Navadno 13 2 4 2 3" xfId="6580"/>
    <cellStyle name="Navadno 13 2 4 3" xfId="3659"/>
    <cellStyle name="Navadno 13 2 4 3 2" xfId="13065"/>
    <cellStyle name="Navadno 13 2 4 3 3" xfId="8374"/>
    <cellStyle name="Navadno 13 2 4 4" xfId="10183"/>
    <cellStyle name="Navadno 13 2 4 5" xfId="5492"/>
    <cellStyle name="Navadno 13 2 5" xfId="1144"/>
    <cellStyle name="Navadno 13 2 5 2" xfId="2230"/>
    <cellStyle name="Navadno 13 2 5 2 2" xfId="11637"/>
    <cellStyle name="Navadno 13 2 5 2 3" xfId="6946"/>
    <cellStyle name="Navadno 13 2 5 3" xfId="4025"/>
    <cellStyle name="Navadno 13 2 5 3 2" xfId="13431"/>
    <cellStyle name="Navadno 13 2 5 3 3" xfId="8740"/>
    <cellStyle name="Navadno 13 2 5 4" xfId="10551"/>
    <cellStyle name="Navadno 13 2 5 5" xfId="5860"/>
    <cellStyle name="Navadno 13 2 6" xfId="2584"/>
    <cellStyle name="Navadno 13 2 6 2" xfId="4379"/>
    <cellStyle name="Navadno 13 2 6 2 2" xfId="13785"/>
    <cellStyle name="Navadno 13 2 6 2 3" xfId="9094"/>
    <cellStyle name="Navadno 13 2 6 3" xfId="11991"/>
    <cellStyle name="Navadno 13 2 6 4" xfId="7300"/>
    <cellStyle name="Navadno 13 2 7" xfId="2938"/>
    <cellStyle name="Navadno 13 2 7 2" xfId="4733"/>
    <cellStyle name="Navadno 13 2 7 2 2" xfId="14139"/>
    <cellStyle name="Navadno 13 2 7 2 3" xfId="9448"/>
    <cellStyle name="Navadno 13 2 7 3" xfId="12345"/>
    <cellStyle name="Navadno 13 2 7 4" xfId="7654"/>
    <cellStyle name="Navadno 13 2 8" xfId="1522"/>
    <cellStyle name="Navadno 13 2 8 2" xfId="10929"/>
    <cellStyle name="Navadno 13 2 8 3" xfId="6238"/>
    <cellStyle name="Navadno 13 2 9" xfId="3317"/>
    <cellStyle name="Navadno 13 2 9 2" xfId="12723"/>
    <cellStyle name="Navadno 13 2 9 3" xfId="8032"/>
    <cellStyle name="Navadno 13 3" xfId="215"/>
    <cellStyle name="Navadno 13 3 10" xfId="5191"/>
    <cellStyle name="Navadno 13 3 2" xfId="378"/>
    <cellStyle name="Navadno 13 3 2 2" xfId="873"/>
    <cellStyle name="Navadno 13 3 2 2 2" xfId="2065"/>
    <cellStyle name="Navadno 13 3 2 2 2 2" xfId="11472"/>
    <cellStyle name="Navadno 13 3 2 2 2 3" xfId="6781"/>
    <cellStyle name="Navadno 13 3 2 2 3" xfId="3860"/>
    <cellStyle name="Navadno 13 3 2 2 3 2" xfId="13266"/>
    <cellStyle name="Navadno 13 3 2 2 3 3" xfId="8575"/>
    <cellStyle name="Navadno 13 3 2 2 4" xfId="10384"/>
    <cellStyle name="Navadno 13 3 2 2 5" xfId="5693"/>
    <cellStyle name="Navadno 13 3 2 3" xfId="1345"/>
    <cellStyle name="Navadno 13 3 2 3 2" xfId="2431"/>
    <cellStyle name="Navadno 13 3 2 3 2 2" xfId="11838"/>
    <cellStyle name="Navadno 13 3 2 3 2 3" xfId="7147"/>
    <cellStyle name="Navadno 13 3 2 3 3" xfId="4226"/>
    <cellStyle name="Navadno 13 3 2 3 3 2" xfId="13632"/>
    <cellStyle name="Navadno 13 3 2 3 3 3" xfId="8941"/>
    <cellStyle name="Navadno 13 3 2 3 4" xfId="10752"/>
    <cellStyle name="Navadno 13 3 2 3 5" xfId="6061"/>
    <cellStyle name="Navadno 13 3 2 4" xfId="2785"/>
    <cellStyle name="Navadno 13 3 2 4 2" xfId="4580"/>
    <cellStyle name="Navadno 13 3 2 4 2 2" xfId="13986"/>
    <cellStyle name="Navadno 13 3 2 4 2 3" xfId="9295"/>
    <cellStyle name="Navadno 13 3 2 4 3" xfId="12192"/>
    <cellStyle name="Navadno 13 3 2 4 4" xfId="7501"/>
    <cellStyle name="Navadno 13 3 2 5" xfId="3139"/>
    <cellStyle name="Navadno 13 3 2 5 2" xfId="4934"/>
    <cellStyle name="Navadno 13 3 2 5 2 2" xfId="14340"/>
    <cellStyle name="Navadno 13 3 2 5 2 3" xfId="9649"/>
    <cellStyle name="Navadno 13 3 2 5 3" xfId="12546"/>
    <cellStyle name="Navadno 13 3 2 5 4" xfId="7855"/>
    <cellStyle name="Navadno 13 3 2 6" xfId="1723"/>
    <cellStyle name="Navadno 13 3 2 6 2" xfId="11130"/>
    <cellStyle name="Navadno 13 3 2 6 3" xfId="6439"/>
    <cellStyle name="Navadno 13 3 2 7" xfId="3518"/>
    <cellStyle name="Navadno 13 3 2 7 2" xfId="12924"/>
    <cellStyle name="Navadno 13 3 2 7 3" xfId="8233"/>
    <cellStyle name="Navadno 13 3 2 8" xfId="10042"/>
    <cellStyle name="Navadno 13 3 2 9" xfId="5351"/>
    <cellStyle name="Navadno 13 3 3" xfId="711"/>
    <cellStyle name="Navadno 13 3 3 2" xfId="1905"/>
    <cellStyle name="Navadno 13 3 3 2 2" xfId="11312"/>
    <cellStyle name="Navadno 13 3 3 2 3" xfId="6621"/>
    <cellStyle name="Navadno 13 3 3 3" xfId="3700"/>
    <cellStyle name="Navadno 13 3 3 3 2" xfId="13106"/>
    <cellStyle name="Navadno 13 3 3 3 3" xfId="8415"/>
    <cellStyle name="Navadno 13 3 3 4" xfId="10224"/>
    <cellStyle name="Navadno 13 3 3 5" xfId="5533"/>
    <cellStyle name="Navadno 13 3 4" xfId="1185"/>
    <cellStyle name="Navadno 13 3 4 2" xfId="2271"/>
    <cellStyle name="Navadno 13 3 4 2 2" xfId="11678"/>
    <cellStyle name="Navadno 13 3 4 2 3" xfId="6987"/>
    <cellStyle name="Navadno 13 3 4 3" xfId="4066"/>
    <cellStyle name="Navadno 13 3 4 3 2" xfId="13472"/>
    <cellStyle name="Navadno 13 3 4 3 3" xfId="8781"/>
    <cellStyle name="Navadno 13 3 4 4" xfId="10592"/>
    <cellStyle name="Navadno 13 3 4 5" xfId="5901"/>
    <cellStyle name="Navadno 13 3 5" xfId="2625"/>
    <cellStyle name="Navadno 13 3 5 2" xfId="4420"/>
    <cellStyle name="Navadno 13 3 5 2 2" xfId="13826"/>
    <cellStyle name="Navadno 13 3 5 2 3" xfId="9135"/>
    <cellStyle name="Navadno 13 3 5 3" xfId="12032"/>
    <cellStyle name="Navadno 13 3 5 4" xfId="7341"/>
    <cellStyle name="Navadno 13 3 6" xfId="2979"/>
    <cellStyle name="Navadno 13 3 6 2" xfId="4774"/>
    <cellStyle name="Navadno 13 3 6 2 2" xfId="14180"/>
    <cellStyle name="Navadno 13 3 6 2 3" xfId="9489"/>
    <cellStyle name="Navadno 13 3 6 3" xfId="12386"/>
    <cellStyle name="Navadno 13 3 6 4" xfId="7695"/>
    <cellStyle name="Navadno 13 3 7" xfId="1563"/>
    <cellStyle name="Navadno 13 3 7 2" xfId="10970"/>
    <cellStyle name="Navadno 13 3 7 3" xfId="6279"/>
    <cellStyle name="Navadno 13 3 8" xfId="3358"/>
    <cellStyle name="Navadno 13 3 8 2" xfId="12764"/>
    <cellStyle name="Navadno 13 3 8 3" xfId="8073"/>
    <cellStyle name="Navadno 13 3 9" xfId="9882"/>
    <cellStyle name="Navadno 13 4" xfId="294"/>
    <cellStyle name="Navadno 13 4 2" xfId="790"/>
    <cellStyle name="Navadno 13 4 2 2" xfId="1983"/>
    <cellStyle name="Navadno 13 4 2 2 2" xfId="11390"/>
    <cellStyle name="Navadno 13 4 2 2 3" xfId="6699"/>
    <cellStyle name="Navadno 13 4 2 3" xfId="3778"/>
    <cellStyle name="Navadno 13 4 2 3 2" xfId="13184"/>
    <cellStyle name="Navadno 13 4 2 3 3" xfId="8493"/>
    <cellStyle name="Navadno 13 4 2 4" xfId="10302"/>
    <cellStyle name="Navadno 13 4 2 5" xfId="5611"/>
    <cellStyle name="Navadno 13 4 3" xfId="1263"/>
    <cellStyle name="Navadno 13 4 3 2" xfId="2349"/>
    <cellStyle name="Navadno 13 4 3 2 2" xfId="11756"/>
    <cellStyle name="Navadno 13 4 3 2 3" xfId="7065"/>
    <cellStyle name="Navadno 13 4 3 3" xfId="4144"/>
    <cellStyle name="Navadno 13 4 3 3 2" xfId="13550"/>
    <cellStyle name="Navadno 13 4 3 3 3" xfId="8859"/>
    <cellStyle name="Navadno 13 4 3 4" xfId="10670"/>
    <cellStyle name="Navadno 13 4 3 5" xfId="5979"/>
    <cellStyle name="Navadno 13 4 4" xfId="2703"/>
    <cellStyle name="Navadno 13 4 4 2" xfId="4498"/>
    <cellStyle name="Navadno 13 4 4 2 2" xfId="13904"/>
    <cellStyle name="Navadno 13 4 4 2 3" xfId="9213"/>
    <cellStyle name="Navadno 13 4 4 3" xfId="12110"/>
    <cellStyle name="Navadno 13 4 4 4" xfId="7419"/>
    <cellStyle name="Navadno 13 4 5" xfId="3057"/>
    <cellStyle name="Navadno 13 4 5 2" xfId="4852"/>
    <cellStyle name="Navadno 13 4 5 2 2" xfId="14258"/>
    <cellStyle name="Navadno 13 4 5 2 3" xfId="9567"/>
    <cellStyle name="Navadno 13 4 5 3" xfId="12464"/>
    <cellStyle name="Navadno 13 4 5 4" xfId="7773"/>
    <cellStyle name="Navadno 13 4 6" xfId="1641"/>
    <cellStyle name="Navadno 13 4 6 2" xfId="11048"/>
    <cellStyle name="Navadno 13 4 6 3" xfId="6357"/>
    <cellStyle name="Navadno 13 4 7" xfId="3436"/>
    <cellStyle name="Navadno 13 4 7 2" xfId="12842"/>
    <cellStyle name="Navadno 13 4 7 3" xfId="8151"/>
    <cellStyle name="Navadno 13 4 8" xfId="9960"/>
    <cellStyle name="Navadno 13 4 9" xfId="5269"/>
    <cellStyle name="Navadno 13 5" xfId="449"/>
    <cellStyle name="Navadno 13 5 2" xfId="944"/>
    <cellStyle name="Navadno 13 5 2 2" xfId="2148"/>
    <cellStyle name="Navadno 13 5 2 2 2" xfId="11555"/>
    <cellStyle name="Navadno 13 5 2 2 3" xfId="6864"/>
    <cellStyle name="Navadno 13 5 2 3" xfId="3943"/>
    <cellStyle name="Navadno 13 5 2 3 2" xfId="13349"/>
    <cellStyle name="Navadno 13 5 2 3 3" xfId="8658"/>
    <cellStyle name="Navadno 13 5 2 4" xfId="10467"/>
    <cellStyle name="Navadno 13 5 2 5" xfId="5776"/>
    <cellStyle name="Navadno 13 5 3" xfId="1428"/>
    <cellStyle name="Navadno 13 5 3 2" xfId="2514"/>
    <cellStyle name="Navadno 13 5 3 2 2" xfId="11921"/>
    <cellStyle name="Navadno 13 5 3 2 3" xfId="7230"/>
    <cellStyle name="Navadno 13 5 3 3" xfId="4309"/>
    <cellStyle name="Navadno 13 5 3 3 2" xfId="13715"/>
    <cellStyle name="Navadno 13 5 3 3 3" xfId="9024"/>
    <cellStyle name="Navadno 13 5 3 4" xfId="10835"/>
    <cellStyle name="Navadno 13 5 3 5" xfId="6144"/>
    <cellStyle name="Navadno 13 5 4" xfId="2868"/>
    <cellStyle name="Navadno 13 5 4 2" xfId="4663"/>
    <cellStyle name="Navadno 13 5 4 2 2" xfId="14069"/>
    <cellStyle name="Navadno 13 5 4 2 3" xfId="9378"/>
    <cellStyle name="Navadno 13 5 4 3" xfId="12275"/>
    <cellStyle name="Navadno 13 5 4 4" xfId="7584"/>
    <cellStyle name="Navadno 13 5 5" xfId="3222"/>
    <cellStyle name="Navadno 13 5 5 2" xfId="5017"/>
    <cellStyle name="Navadno 13 5 5 2 2" xfId="14423"/>
    <cellStyle name="Navadno 13 5 5 2 3" xfId="9732"/>
    <cellStyle name="Navadno 13 5 5 3" xfId="12629"/>
    <cellStyle name="Navadno 13 5 5 4" xfId="7938"/>
    <cellStyle name="Navadno 13 5 6" xfId="1794"/>
    <cellStyle name="Navadno 13 5 6 2" xfId="11201"/>
    <cellStyle name="Navadno 13 5 6 3" xfId="6510"/>
    <cellStyle name="Navadno 13 5 7" xfId="3589"/>
    <cellStyle name="Navadno 13 5 7 2" xfId="12995"/>
    <cellStyle name="Navadno 13 5 7 3" xfId="8304"/>
    <cellStyle name="Navadno 13 5 8" xfId="10113"/>
    <cellStyle name="Navadno 13 5 9" xfId="5422"/>
    <cellStyle name="Navadno 13 6" xfId="465"/>
    <cellStyle name="Navadno 13 6 2" xfId="959"/>
    <cellStyle name="Navadno 13 6 2 2" xfId="2163"/>
    <cellStyle name="Navadno 13 6 2 2 2" xfId="11570"/>
    <cellStyle name="Navadno 13 6 2 2 3" xfId="6879"/>
    <cellStyle name="Navadno 13 6 2 3" xfId="3958"/>
    <cellStyle name="Navadno 13 6 2 3 2" xfId="13364"/>
    <cellStyle name="Navadno 13 6 2 3 3" xfId="8673"/>
    <cellStyle name="Navadno 13 6 2 4" xfId="10482"/>
    <cellStyle name="Navadno 13 6 2 5" xfId="5791"/>
    <cellStyle name="Navadno 13 6 3" xfId="1443"/>
    <cellStyle name="Navadno 13 6 3 2" xfId="2529"/>
    <cellStyle name="Navadno 13 6 3 2 2" xfId="11936"/>
    <cellStyle name="Navadno 13 6 3 2 3" xfId="7245"/>
    <cellStyle name="Navadno 13 6 3 3" xfId="4324"/>
    <cellStyle name="Navadno 13 6 3 3 2" xfId="13730"/>
    <cellStyle name="Navadno 13 6 3 3 3" xfId="9039"/>
    <cellStyle name="Navadno 13 6 3 4" xfId="10850"/>
    <cellStyle name="Navadno 13 6 3 5" xfId="6159"/>
    <cellStyle name="Navadno 13 6 4" xfId="2883"/>
    <cellStyle name="Navadno 13 6 4 2" xfId="4678"/>
    <cellStyle name="Navadno 13 6 4 2 2" xfId="14084"/>
    <cellStyle name="Navadno 13 6 4 2 3" xfId="9393"/>
    <cellStyle name="Navadno 13 6 4 3" xfId="12290"/>
    <cellStyle name="Navadno 13 6 4 4" xfId="7599"/>
    <cellStyle name="Navadno 13 6 5" xfId="3237"/>
    <cellStyle name="Navadno 13 6 5 2" xfId="5032"/>
    <cellStyle name="Navadno 13 6 5 2 2" xfId="14438"/>
    <cellStyle name="Navadno 13 6 5 2 3" xfId="9747"/>
    <cellStyle name="Navadno 13 6 5 3" xfId="12644"/>
    <cellStyle name="Navadno 13 6 5 4" xfId="7953"/>
    <cellStyle name="Navadno 13 6 6" xfId="1809"/>
    <cellStyle name="Navadno 13 6 6 2" xfId="11216"/>
    <cellStyle name="Navadno 13 6 6 3" xfId="6525"/>
    <cellStyle name="Navadno 13 6 7" xfId="3604"/>
    <cellStyle name="Navadno 13 6 7 2" xfId="13010"/>
    <cellStyle name="Navadno 13 6 7 3" xfId="8319"/>
    <cellStyle name="Navadno 13 6 8" xfId="10128"/>
    <cellStyle name="Navadno 13 6 9" xfId="5437"/>
    <cellStyle name="Navadno 13 7" xfId="638"/>
    <cellStyle name="Navadno 13 7 2" xfId="1481"/>
    <cellStyle name="Navadno 13 7 2 2" xfId="10888"/>
    <cellStyle name="Navadno 13 7 2 3" xfId="6197"/>
    <cellStyle name="Navadno 13 7 3" xfId="3276"/>
    <cellStyle name="Navadno 13 7 3 2" xfId="12682"/>
    <cellStyle name="Navadno 13 7 3 3" xfId="7991"/>
    <cellStyle name="Navadno 13 7 4" xfId="9800"/>
    <cellStyle name="Navadno 13 7 5" xfId="5109"/>
    <cellStyle name="Navadno 13 8" xfId="630"/>
    <cellStyle name="Navadno 13 8 2" xfId="1823"/>
    <cellStyle name="Navadno 13 8 2 2" xfId="11230"/>
    <cellStyle name="Navadno 13 8 2 3" xfId="6539"/>
    <cellStyle name="Navadno 13 8 3" xfId="3618"/>
    <cellStyle name="Navadno 13 8 3 2" xfId="13024"/>
    <cellStyle name="Navadno 13 8 3 3" xfId="8333"/>
    <cellStyle name="Navadno 13 8 4" xfId="10142"/>
    <cellStyle name="Navadno 13 8 5" xfId="5451"/>
    <cellStyle name="Navadno 13 9" xfId="1083"/>
    <cellStyle name="Navadno 13 9 2" xfId="2177"/>
    <cellStyle name="Navadno 13 9 2 2" xfId="11584"/>
    <cellStyle name="Navadno 13 9 2 3" xfId="6893"/>
    <cellStyle name="Navadno 13 9 3" xfId="3972"/>
    <cellStyle name="Navadno 13 9 3 2" xfId="13378"/>
    <cellStyle name="Navadno 13 9 3 3" xfId="8687"/>
    <cellStyle name="Navadno 13 9 4" xfId="10496"/>
    <cellStyle name="Navadno 13 9 5" xfId="5805"/>
    <cellStyle name="Navadno 14" xfId="1078"/>
    <cellStyle name="Navadno 14 2" xfId="1092"/>
    <cellStyle name="Navadno 14 2 2" xfId="2183"/>
    <cellStyle name="Navadno 14 2 2 2" xfId="11590"/>
    <cellStyle name="Navadno 14 2 2 3" xfId="6899"/>
    <cellStyle name="Navadno 14 2 3" xfId="3978"/>
    <cellStyle name="Navadno 14 2 3 2" xfId="13384"/>
    <cellStyle name="Navadno 14 2 3 3" xfId="8693"/>
    <cellStyle name="Navadno 14 2 4" xfId="10502"/>
    <cellStyle name="Navadno 14 2 5" xfId="5811"/>
    <cellStyle name="Navadno 14 3" xfId="1108"/>
    <cellStyle name="Navadno 14 3 2" xfId="10515"/>
    <cellStyle name="Navadno 14 3 3" xfId="5824"/>
    <cellStyle name="Navadno 14 4" xfId="1463"/>
    <cellStyle name="Navadno 14 4 2" xfId="10870"/>
    <cellStyle name="Navadno 14 4 3" xfId="6179"/>
    <cellStyle name="Navadno 14 5" xfId="3258"/>
    <cellStyle name="Navadno 14 5 2" xfId="12664"/>
    <cellStyle name="Navadno 14 5 3" xfId="7973"/>
    <cellStyle name="Navadno 14 6" xfId="5103"/>
    <cellStyle name="Navadno 14 7" xfId="9782"/>
    <cellStyle name="Navadno 14 8" xfId="5078"/>
    <cellStyle name="Navadno 2" xfId="1"/>
    <cellStyle name="Navadno 2 10" xfId="154"/>
    <cellStyle name="Navadno 2 10 10" xfId="3300"/>
    <cellStyle name="Navadno 2 10 10 2" xfId="12706"/>
    <cellStyle name="Navadno 2 10 10 3" xfId="8015"/>
    <cellStyle name="Navadno 2 10 11" xfId="9824"/>
    <cellStyle name="Navadno 2 10 12" xfId="5133"/>
    <cellStyle name="Navadno 2 10 2" xfId="198"/>
    <cellStyle name="Navadno 2 10 2 10" xfId="9865"/>
    <cellStyle name="Navadno 2 10 2 11" xfId="5174"/>
    <cellStyle name="Navadno 2 10 2 2" xfId="275"/>
    <cellStyle name="Navadno 2 10 2 2 10" xfId="5251"/>
    <cellStyle name="Navadno 2 10 2 2 2" xfId="438"/>
    <cellStyle name="Navadno 2 10 2 2 2 2" xfId="933"/>
    <cellStyle name="Navadno 2 10 2 2 2 2 2" xfId="2125"/>
    <cellStyle name="Navadno 2 10 2 2 2 2 2 2" xfId="11532"/>
    <cellStyle name="Navadno 2 10 2 2 2 2 2 3" xfId="6841"/>
    <cellStyle name="Navadno 2 10 2 2 2 2 3" xfId="3920"/>
    <cellStyle name="Navadno 2 10 2 2 2 2 3 2" xfId="13326"/>
    <cellStyle name="Navadno 2 10 2 2 2 2 3 3" xfId="8635"/>
    <cellStyle name="Navadno 2 10 2 2 2 2 4" xfId="10444"/>
    <cellStyle name="Navadno 2 10 2 2 2 2 5" xfId="5753"/>
    <cellStyle name="Navadno 2 10 2 2 2 3" xfId="1405"/>
    <cellStyle name="Navadno 2 10 2 2 2 3 2" xfId="2491"/>
    <cellStyle name="Navadno 2 10 2 2 2 3 2 2" xfId="11898"/>
    <cellStyle name="Navadno 2 10 2 2 2 3 2 3" xfId="7207"/>
    <cellStyle name="Navadno 2 10 2 2 2 3 3" xfId="4286"/>
    <cellStyle name="Navadno 2 10 2 2 2 3 3 2" xfId="13692"/>
    <cellStyle name="Navadno 2 10 2 2 2 3 3 3" xfId="9001"/>
    <cellStyle name="Navadno 2 10 2 2 2 3 4" xfId="10812"/>
    <cellStyle name="Navadno 2 10 2 2 2 3 5" xfId="6121"/>
    <cellStyle name="Navadno 2 10 2 2 2 4" xfId="2845"/>
    <cellStyle name="Navadno 2 10 2 2 2 4 2" xfId="4640"/>
    <cellStyle name="Navadno 2 10 2 2 2 4 2 2" xfId="14046"/>
    <cellStyle name="Navadno 2 10 2 2 2 4 2 3" xfId="9355"/>
    <cellStyle name="Navadno 2 10 2 2 2 4 3" xfId="12252"/>
    <cellStyle name="Navadno 2 10 2 2 2 4 4" xfId="7561"/>
    <cellStyle name="Navadno 2 10 2 2 2 5" xfId="3199"/>
    <cellStyle name="Navadno 2 10 2 2 2 5 2" xfId="4994"/>
    <cellStyle name="Navadno 2 10 2 2 2 5 2 2" xfId="14400"/>
    <cellStyle name="Navadno 2 10 2 2 2 5 2 3" xfId="9709"/>
    <cellStyle name="Navadno 2 10 2 2 2 5 3" xfId="12606"/>
    <cellStyle name="Navadno 2 10 2 2 2 5 4" xfId="7915"/>
    <cellStyle name="Navadno 2 10 2 2 2 6" xfId="1783"/>
    <cellStyle name="Navadno 2 10 2 2 2 6 2" xfId="11190"/>
    <cellStyle name="Navadno 2 10 2 2 2 6 3" xfId="6499"/>
    <cellStyle name="Navadno 2 10 2 2 2 7" xfId="3578"/>
    <cellStyle name="Navadno 2 10 2 2 2 7 2" xfId="12984"/>
    <cellStyle name="Navadno 2 10 2 2 2 7 3" xfId="8293"/>
    <cellStyle name="Navadno 2 10 2 2 2 8" xfId="10102"/>
    <cellStyle name="Navadno 2 10 2 2 2 9" xfId="5411"/>
    <cellStyle name="Navadno 2 10 2 2 3" xfId="771"/>
    <cellStyle name="Navadno 2 10 2 2 3 2" xfId="1965"/>
    <cellStyle name="Navadno 2 10 2 2 3 2 2" xfId="11372"/>
    <cellStyle name="Navadno 2 10 2 2 3 2 3" xfId="6681"/>
    <cellStyle name="Navadno 2 10 2 2 3 3" xfId="3760"/>
    <cellStyle name="Navadno 2 10 2 2 3 3 2" xfId="13166"/>
    <cellStyle name="Navadno 2 10 2 2 3 3 3" xfId="8475"/>
    <cellStyle name="Navadno 2 10 2 2 3 4" xfId="10284"/>
    <cellStyle name="Navadno 2 10 2 2 3 5" xfId="5593"/>
    <cellStyle name="Navadno 2 10 2 2 4" xfId="1245"/>
    <cellStyle name="Navadno 2 10 2 2 4 2" xfId="2331"/>
    <cellStyle name="Navadno 2 10 2 2 4 2 2" xfId="11738"/>
    <cellStyle name="Navadno 2 10 2 2 4 2 3" xfId="7047"/>
    <cellStyle name="Navadno 2 10 2 2 4 3" xfId="4126"/>
    <cellStyle name="Navadno 2 10 2 2 4 3 2" xfId="13532"/>
    <cellStyle name="Navadno 2 10 2 2 4 3 3" xfId="8841"/>
    <cellStyle name="Navadno 2 10 2 2 4 4" xfId="10652"/>
    <cellStyle name="Navadno 2 10 2 2 4 5" xfId="5961"/>
    <cellStyle name="Navadno 2 10 2 2 5" xfId="2685"/>
    <cellStyle name="Navadno 2 10 2 2 5 2" xfId="4480"/>
    <cellStyle name="Navadno 2 10 2 2 5 2 2" xfId="13886"/>
    <cellStyle name="Navadno 2 10 2 2 5 2 3" xfId="9195"/>
    <cellStyle name="Navadno 2 10 2 2 5 3" xfId="12092"/>
    <cellStyle name="Navadno 2 10 2 2 5 4" xfId="7401"/>
    <cellStyle name="Navadno 2 10 2 2 6" xfId="3039"/>
    <cellStyle name="Navadno 2 10 2 2 6 2" xfId="4834"/>
    <cellStyle name="Navadno 2 10 2 2 6 2 2" xfId="14240"/>
    <cellStyle name="Navadno 2 10 2 2 6 2 3" xfId="9549"/>
    <cellStyle name="Navadno 2 10 2 2 6 3" xfId="12446"/>
    <cellStyle name="Navadno 2 10 2 2 6 4" xfId="7755"/>
    <cellStyle name="Navadno 2 10 2 2 7" xfId="1623"/>
    <cellStyle name="Navadno 2 10 2 2 7 2" xfId="11030"/>
    <cellStyle name="Navadno 2 10 2 2 7 3" xfId="6339"/>
    <cellStyle name="Navadno 2 10 2 2 8" xfId="3418"/>
    <cellStyle name="Navadno 2 10 2 2 8 2" xfId="12824"/>
    <cellStyle name="Navadno 2 10 2 2 8 3" xfId="8133"/>
    <cellStyle name="Navadno 2 10 2 2 9" xfId="9942"/>
    <cellStyle name="Navadno 2 10 2 3" xfId="361"/>
    <cellStyle name="Navadno 2 10 2 3 2" xfId="856"/>
    <cellStyle name="Navadno 2 10 2 3 2 2" xfId="2048"/>
    <cellStyle name="Navadno 2 10 2 3 2 2 2" xfId="11455"/>
    <cellStyle name="Navadno 2 10 2 3 2 2 3" xfId="6764"/>
    <cellStyle name="Navadno 2 10 2 3 2 3" xfId="3843"/>
    <cellStyle name="Navadno 2 10 2 3 2 3 2" xfId="13249"/>
    <cellStyle name="Navadno 2 10 2 3 2 3 3" xfId="8558"/>
    <cellStyle name="Navadno 2 10 2 3 2 4" xfId="10367"/>
    <cellStyle name="Navadno 2 10 2 3 2 5" xfId="5676"/>
    <cellStyle name="Navadno 2 10 2 3 3" xfId="1328"/>
    <cellStyle name="Navadno 2 10 2 3 3 2" xfId="2414"/>
    <cellStyle name="Navadno 2 10 2 3 3 2 2" xfId="11821"/>
    <cellStyle name="Navadno 2 10 2 3 3 2 3" xfId="7130"/>
    <cellStyle name="Navadno 2 10 2 3 3 3" xfId="4209"/>
    <cellStyle name="Navadno 2 10 2 3 3 3 2" xfId="13615"/>
    <cellStyle name="Navadno 2 10 2 3 3 3 3" xfId="8924"/>
    <cellStyle name="Navadno 2 10 2 3 3 4" xfId="10735"/>
    <cellStyle name="Navadno 2 10 2 3 3 5" xfId="6044"/>
    <cellStyle name="Navadno 2 10 2 3 4" xfId="2768"/>
    <cellStyle name="Navadno 2 10 2 3 4 2" xfId="4563"/>
    <cellStyle name="Navadno 2 10 2 3 4 2 2" xfId="13969"/>
    <cellStyle name="Navadno 2 10 2 3 4 2 3" xfId="9278"/>
    <cellStyle name="Navadno 2 10 2 3 4 3" xfId="12175"/>
    <cellStyle name="Navadno 2 10 2 3 4 4" xfId="7484"/>
    <cellStyle name="Navadno 2 10 2 3 5" xfId="3122"/>
    <cellStyle name="Navadno 2 10 2 3 5 2" xfId="4917"/>
    <cellStyle name="Navadno 2 10 2 3 5 2 2" xfId="14323"/>
    <cellStyle name="Navadno 2 10 2 3 5 2 3" xfId="9632"/>
    <cellStyle name="Navadno 2 10 2 3 5 3" xfId="12529"/>
    <cellStyle name="Navadno 2 10 2 3 5 4" xfId="7838"/>
    <cellStyle name="Navadno 2 10 2 3 6" xfId="1706"/>
    <cellStyle name="Navadno 2 10 2 3 6 2" xfId="11113"/>
    <cellStyle name="Navadno 2 10 2 3 6 3" xfId="6422"/>
    <cellStyle name="Navadno 2 10 2 3 7" xfId="3501"/>
    <cellStyle name="Navadno 2 10 2 3 7 2" xfId="12907"/>
    <cellStyle name="Navadno 2 10 2 3 7 3" xfId="8216"/>
    <cellStyle name="Navadno 2 10 2 3 8" xfId="10025"/>
    <cellStyle name="Navadno 2 10 2 3 9" xfId="5334"/>
    <cellStyle name="Navadno 2 10 2 4" xfId="694"/>
    <cellStyle name="Navadno 2 10 2 4 2" xfId="1888"/>
    <cellStyle name="Navadno 2 10 2 4 2 2" xfId="11295"/>
    <cellStyle name="Navadno 2 10 2 4 2 3" xfId="6604"/>
    <cellStyle name="Navadno 2 10 2 4 3" xfId="3683"/>
    <cellStyle name="Navadno 2 10 2 4 3 2" xfId="13089"/>
    <cellStyle name="Navadno 2 10 2 4 3 3" xfId="8398"/>
    <cellStyle name="Navadno 2 10 2 4 4" xfId="10207"/>
    <cellStyle name="Navadno 2 10 2 4 5" xfId="5516"/>
    <cellStyle name="Navadno 2 10 2 5" xfId="1168"/>
    <cellStyle name="Navadno 2 10 2 5 2" xfId="2254"/>
    <cellStyle name="Navadno 2 10 2 5 2 2" xfId="11661"/>
    <cellStyle name="Navadno 2 10 2 5 2 3" xfId="6970"/>
    <cellStyle name="Navadno 2 10 2 5 3" xfId="4049"/>
    <cellStyle name="Navadno 2 10 2 5 3 2" xfId="13455"/>
    <cellStyle name="Navadno 2 10 2 5 3 3" xfId="8764"/>
    <cellStyle name="Navadno 2 10 2 5 4" xfId="10575"/>
    <cellStyle name="Navadno 2 10 2 5 5" xfId="5884"/>
    <cellStyle name="Navadno 2 10 2 6" xfId="2608"/>
    <cellStyle name="Navadno 2 10 2 6 2" xfId="4403"/>
    <cellStyle name="Navadno 2 10 2 6 2 2" xfId="13809"/>
    <cellStyle name="Navadno 2 10 2 6 2 3" xfId="9118"/>
    <cellStyle name="Navadno 2 10 2 6 3" xfId="12015"/>
    <cellStyle name="Navadno 2 10 2 6 4" xfId="7324"/>
    <cellStyle name="Navadno 2 10 2 7" xfId="2962"/>
    <cellStyle name="Navadno 2 10 2 7 2" xfId="4757"/>
    <cellStyle name="Navadno 2 10 2 7 2 2" xfId="14163"/>
    <cellStyle name="Navadno 2 10 2 7 2 3" xfId="9472"/>
    <cellStyle name="Navadno 2 10 2 7 3" xfId="12369"/>
    <cellStyle name="Navadno 2 10 2 7 4" xfId="7678"/>
    <cellStyle name="Navadno 2 10 2 8" xfId="1546"/>
    <cellStyle name="Navadno 2 10 2 8 2" xfId="10953"/>
    <cellStyle name="Navadno 2 10 2 8 3" xfId="6262"/>
    <cellStyle name="Navadno 2 10 2 9" xfId="3341"/>
    <cellStyle name="Navadno 2 10 2 9 2" xfId="12747"/>
    <cellStyle name="Navadno 2 10 2 9 3" xfId="8056"/>
    <cellStyle name="Navadno 2 10 3" xfId="239"/>
    <cellStyle name="Navadno 2 10 3 10" xfId="5215"/>
    <cellStyle name="Navadno 2 10 3 2" xfId="402"/>
    <cellStyle name="Navadno 2 10 3 2 2" xfId="897"/>
    <cellStyle name="Navadno 2 10 3 2 2 2" xfId="2089"/>
    <cellStyle name="Navadno 2 10 3 2 2 2 2" xfId="11496"/>
    <cellStyle name="Navadno 2 10 3 2 2 2 3" xfId="6805"/>
    <cellStyle name="Navadno 2 10 3 2 2 3" xfId="3884"/>
    <cellStyle name="Navadno 2 10 3 2 2 3 2" xfId="13290"/>
    <cellStyle name="Navadno 2 10 3 2 2 3 3" xfId="8599"/>
    <cellStyle name="Navadno 2 10 3 2 2 4" xfId="10408"/>
    <cellStyle name="Navadno 2 10 3 2 2 5" xfId="5717"/>
    <cellStyle name="Navadno 2 10 3 2 3" xfId="1369"/>
    <cellStyle name="Navadno 2 10 3 2 3 2" xfId="2455"/>
    <cellStyle name="Navadno 2 10 3 2 3 2 2" xfId="11862"/>
    <cellStyle name="Navadno 2 10 3 2 3 2 3" xfId="7171"/>
    <cellStyle name="Navadno 2 10 3 2 3 3" xfId="4250"/>
    <cellStyle name="Navadno 2 10 3 2 3 3 2" xfId="13656"/>
    <cellStyle name="Navadno 2 10 3 2 3 3 3" xfId="8965"/>
    <cellStyle name="Navadno 2 10 3 2 3 4" xfId="10776"/>
    <cellStyle name="Navadno 2 10 3 2 3 5" xfId="6085"/>
    <cellStyle name="Navadno 2 10 3 2 4" xfId="2809"/>
    <cellStyle name="Navadno 2 10 3 2 4 2" xfId="4604"/>
    <cellStyle name="Navadno 2 10 3 2 4 2 2" xfId="14010"/>
    <cellStyle name="Navadno 2 10 3 2 4 2 3" xfId="9319"/>
    <cellStyle name="Navadno 2 10 3 2 4 3" xfId="12216"/>
    <cellStyle name="Navadno 2 10 3 2 4 4" xfId="7525"/>
    <cellStyle name="Navadno 2 10 3 2 5" xfId="3163"/>
    <cellStyle name="Navadno 2 10 3 2 5 2" xfId="4958"/>
    <cellStyle name="Navadno 2 10 3 2 5 2 2" xfId="14364"/>
    <cellStyle name="Navadno 2 10 3 2 5 2 3" xfId="9673"/>
    <cellStyle name="Navadno 2 10 3 2 5 3" xfId="12570"/>
    <cellStyle name="Navadno 2 10 3 2 5 4" xfId="7879"/>
    <cellStyle name="Navadno 2 10 3 2 6" xfId="1747"/>
    <cellStyle name="Navadno 2 10 3 2 6 2" xfId="11154"/>
    <cellStyle name="Navadno 2 10 3 2 6 3" xfId="6463"/>
    <cellStyle name="Navadno 2 10 3 2 7" xfId="3542"/>
    <cellStyle name="Navadno 2 10 3 2 7 2" xfId="12948"/>
    <cellStyle name="Navadno 2 10 3 2 7 3" xfId="8257"/>
    <cellStyle name="Navadno 2 10 3 2 8" xfId="10066"/>
    <cellStyle name="Navadno 2 10 3 2 9" xfId="5375"/>
    <cellStyle name="Navadno 2 10 3 3" xfId="735"/>
    <cellStyle name="Navadno 2 10 3 3 2" xfId="1929"/>
    <cellStyle name="Navadno 2 10 3 3 2 2" xfId="11336"/>
    <cellStyle name="Navadno 2 10 3 3 2 3" xfId="6645"/>
    <cellStyle name="Navadno 2 10 3 3 3" xfId="3724"/>
    <cellStyle name="Navadno 2 10 3 3 3 2" xfId="13130"/>
    <cellStyle name="Navadno 2 10 3 3 3 3" xfId="8439"/>
    <cellStyle name="Navadno 2 10 3 3 4" xfId="10248"/>
    <cellStyle name="Navadno 2 10 3 3 5" xfId="5557"/>
    <cellStyle name="Navadno 2 10 3 4" xfId="1209"/>
    <cellStyle name="Navadno 2 10 3 4 2" xfId="2295"/>
    <cellStyle name="Navadno 2 10 3 4 2 2" xfId="11702"/>
    <cellStyle name="Navadno 2 10 3 4 2 3" xfId="7011"/>
    <cellStyle name="Navadno 2 10 3 4 3" xfId="4090"/>
    <cellStyle name="Navadno 2 10 3 4 3 2" xfId="13496"/>
    <cellStyle name="Navadno 2 10 3 4 3 3" xfId="8805"/>
    <cellStyle name="Navadno 2 10 3 4 4" xfId="10616"/>
    <cellStyle name="Navadno 2 10 3 4 5" xfId="5925"/>
    <cellStyle name="Navadno 2 10 3 5" xfId="2649"/>
    <cellStyle name="Navadno 2 10 3 5 2" xfId="4444"/>
    <cellStyle name="Navadno 2 10 3 5 2 2" xfId="13850"/>
    <cellStyle name="Navadno 2 10 3 5 2 3" xfId="9159"/>
    <cellStyle name="Navadno 2 10 3 5 3" xfId="12056"/>
    <cellStyle name="Navadno 2 10 3 5 4" xfId="7365"/>
    <cellStyle name="Navadno 2 10 3 6" xfId="3003"/>
    <cellStyle name="Navadno 2 10 3 6 2" xfId="4798"/>
    <cellStyle name="Navadno 2 10 3 6 2 2" xfId="14204"/>
    <cellStyle name="Navadno 2 10 3 6 2 3" xfId="9513"/>
    <cellStyle name="Navadno 2 10 3 6 3" xfId="12410"/>
    <cellStyle name="Navadno 2 10 3 6 4" xfId="7719"/>
    <cellStyle name="Navadno 2 10 3 7" xfId="1587"/>
    <cellStyle name="Navadno 2 10 3 7 2" xfId="10994"/>
    <cellStyle name="Navadno 2 10 3 7 3" xfId="6303"/>
    <cellStyle name="Navadno 2 10 3 8" xfId="3382"/>
    <cellStyle name="Navadno 2 10 3 8 2" xfId="12788"/>
    <cellStyle name="Navadno 2 10 3 8 3" xfId="8097"/>
    <cellStyle name="Navadno 2 10 3 9" xfId="9906"/>
    <cellStyle name="Navadno 2 10 4" xfId="320"/>
    <cellStyle name="Navadno 2 10 4 2" xfId="815"/>
    <cellStyle name="Navadno 2 10 4 2 2" xfId="2007"/>
    <cellStyle name="Navadno 2 10 4 2 2 2" xfId="11414"/>
    <cellStyle name="Navadno 2 10 4 2 2 3" xfId="6723"/>
    <cellStyle name="Navadno 2 10 4 2 3" xfId="3802"/>
    <cellStyle name="Navadno 2 10 4 2 3 2" xfId="13208"/>
    <cellStyle name="Navadno 2 10 4 2 3 3" xfId="8517"/>
    <cellStyle name="Navadno 2 10 4 2 4" xfId="10326"/>
    <cellStyle name="Navadno 2 10 4 2 5" xfId="5635"/>
    <cellStyle name="Navadno 2 10 4 3" xfId="1287"/>
    <cellStyle name="Navadno 2 10 4 3 2" xfId="2373"/>
    <cellStyle name="Navadno 2 10 4 3 2 2" xfId="11780"/>
    <cellStyle name="Navadno 2 10 4 3 2 3" xfId="7089"/>
    <cellStyle name="Navadno 2 10 4 3 3" xfId="4168"/>
    <cellStyle name="Navadno 2 10 4 3 3 2" xfId="13574"/>
    <cellStyle name="Navadno 2 10 4 3 3 3" xfId="8883"/>
    <cellStyle name="Navadno 2 10 4 3 4" xfId="10694"/>
    <cellStyle name="Navadno 2 10 4 3 5" xfId="6003"/>
    <cellStyle name="Navadno 2 10 4 4" xfId="2727"/>
    <cellStyle name="Navadno 2 10 4 4 2" xfId="4522"/>
    <cellStyle name="Navadno 2 10 4 4 2 2" xfId="13928"/>
    <cellStyle name="Navadno 2 10 4 4 2 3" xfId="9237"/>
    <cellStyle name="Navadno 2 10 4 4 3" xfId="12134"/>
    <cellStyle name="Navadno 2 10 4 4 4" xfId="7443"/>
    <cellStyle name="Navadno 2 10 4 5" xfId="3081"/>
    <cellStyle name="Navadno 2 10 4 5 2" xfId="4876"/>
    <cellStyle name="Navadno 2 10 4 5 2 2" xfId="14282"/>
    <cellStyle name="Navadno 2 10 4 5 2 3" xfId="9591"/>
    <cellStyle name="Navadno 2 10 4 5 3" xfId="12488"/>
    <cellStyle name="Navadno 2 10 4 5 4" xfId="7797"/>
    <cellStyle name="Navadno 2 10 4 6" xfId="1665"/>
    <cellStyle name="Navadno 2 10 4 6 2" xfId="11072"/>
    <cellStyle name="Navadno 2 10 4 6 3" xfId="6381"/>
    <cellStyle name="Navadno 2 10 4 7" xfId="3460"/>
    <cellStyle name="Navadno 2 10 4 7 2" xfId="12866"/>
    <cellStyle name="Navadno 2 10 4 7 3" xfId="8175"/>
    <cellStyle name="Navadno 2 10 4 8" xfId="9984"/>
    <cellStyle name="Navadno 2 10 4 9" xfId="5293"/>
    <cellStyle name="Navadno 2 10 5" xfId="653"/>
    <cellStyle name="Navadno 2 10 5 2" xfId="1847"/>
    <cellStyle name="Navadno 2 10 5 2 2" xfId="11254"/>
    <cellStyle name="Navadno 2 10 5 2 3" xfId="6563"/>
    <cellStyle name="Navadno 2 10 5 3" xfId="3642"/>
    <cellStyle name="Navadno 2 10 5 3 2" xfId="13048"/>
    <cellStyle name="Navadno 2 10 5 3 3" xfId="8357"/>
    <cellStyle name="Navadno 2 10 5 4" xfId="10166"/>
    <cellStyle name="Navadno 2 10 5 5" xfId="5475"/>
    <cellStyle name="Navadno 2 10 6" xfId="1127"/>
    <cellStyle name="Navadno 2 10 6 2" xfId="2213"/>
    <cellStyle name="Navadno 2 10 6 2 2" xfId="11620"/>
    <cellStyle name="Navadno 2 10 6 2 3" xfId="6929"/>
    <cellStyle name="Navadno 2 10 6 3" xfId="4008"/>
    <cellStyle name="Navadno 2 10 6 3 2" xfId="13414"/>
    <cellStyle name="Navadno 2 10 6 3 3" xfId="8723"/>
    <cellStyle name="Navadno 2 10 6 4" xfId="10534"/>
    <cellStyle name="Navadno 2 10 6 5" xfId="5843"/>
    <cellStyle name="Navadno 2 10 7" xfId="2567"/>
    <cellStyle name="Navadno 2 10 7 2" xfId="4362"/>
    <cellStyle name="Navadno 2 10 7 2 2" xfId="13768"/>
    <cellStyle name="Navadno 2 10 7 2 3" xfId="9077"/>
    <cellStyle name="Navadno 2 10 7 3" xfId="11974"/>
    <cellStyle name="Navadno 2 10 7 4" xfId="7283"/>
    <cellStyle name="Navadno 2 10 8" xfId="2921"/>
    <cellStyle name="Navadno 2 10 8 2" xfId="4716"/>
    <cellStyle name="Navadno 2 10 8 2 2" xfId="14122"/>
    <cellStyle name="Navadno 2 10 8 2 3" xfId="9431"/>
    <cellStyle name="Navadno 2 10 8 3" xfId="12328"/>
    <cellStyle name="Navadno 2 10 8 4" xfId="7637"/>
    <cellStyle name="Navadno 2 10 9" xfId="1505"/>
    <cellStyle name="Navadno 2 10 9 2" xfId="10912"/>
    <cellStyle name="Navadno 2 10 9 3" xfId="6221"/>
    <cellStyle name="Navadno 2 11" xfId="160"/>
    <cellStyle name="Navadno 2 11 10" xfId="9830"/>
    <cellStyle name="Navadno 2 11 11" xfId="5139"/>
    <cellStyle name="Navadno 2 11 2" xfId="245"/>
    <cellStyle name="Navadno 2 11 2 10" xfId="5221"/>
    <cellStyle name="Navadno 2 11 2 2" xfId="408"/>
    <cellStyle name="Navadno 2 11 2 2 2" xfId="903"/>
    <cellStyle name="Navadno 2 11 2 2 2 2" xfId="2095"/>
    <cellStyle name="Navadno 2 11 2 2 2 2 2" xfId="11502"/>
    <cellStyle name="Navadno 2 11 2 2 2 2 3" xfId="6811"/>
    <cellStyle name="Navadno 2 11 2 2 2 3" xfId="3890"/>
    <cellStyle name="Navadno 2 11 2 2 2 3 2" xfId="13296"/>
    <cellStyle name="Navadno 2 11 2 2 2 3 3" xfId="8605"/>
    <cellStyle name="Navadno 2 11 2 2 2 4" xfId="10414"/>
    <cellStyle name="Navadno 2 11 2 2 2 5" xfId="5723"/>
    <cellStyle name="Navadno 2 11 2 2 3" xfId="1375"/>
    <cellStyle name="Navadno 2 11 2 2 3 2" xfId="2461"/>
    <cellStyle name="Navadno 2 11 2 2 3 2 2" xfId="11868"/>
    <cellStyle name="Navadno 2 11 2 2 3 2 3" xfId="7177"/>
    <cellStyle name="Navadno 2 11 2 2 3 3" xfId="4256"/>
    <cellStyle name="Navadno 2 11 2 2 3 3 2" xfId="13662"/>
    <cellStyle name="Navadno 2 11 2 2 3 3 3" xfId="8971"/>
    <cellStyle name="Navadno 2 11 2 2 3 4" xfId="10782"/>
    <cellStyle name="Navadno 2 11 2 2 3 5" xfId="6091"/>
    <cellStyle name="Navadno 2 11 2 2 4" xfId="2815"/>
    <cellStyle name="Navadno 2 11 2 2 4 2" xfId="4610"/>
    <cellStyle name="Navadno 2 11 2 2 4 2 2" xfId="14016"/>
    <cellStyle name="Navadno 2 11 2 2 4 2 3" xfId="9325"/>
    <cellStyle name="Navadno 2 11 2 2 4 3" xfId="12222"/>
    <cellStyle name="Navadno 2 11 2 2 4 4" xfId="7531"/>
    <cellStyle name="Navadno 2 11 2 2 5" xfId="3169"/>
    <cellStyle name="Navadno 2 11 2 2 5 2" xfId="4964"/>
    <cellStyle name="Navadno 2 11 2 2 5 2 2" xfId="14370"/>
    <cellStyle name="Navadno 2 11 2 2 5 2 3" xfId="9679"/>
    <cellStyle name="Navadno 2 11 2 2 5 3" xfId="12576"/>
    <cellStyle name="Navadno 2 11 2 2 5 4" xfId="7885"/>
    <cellStyle name="Navadno 2 11 2 2 6" xfId="1753"/>
    <cellStyle name="Navadno 2 11 2 2 6 2" xfId="11160"/>
    <cellStyle name="Navadno 2 11 2 2 6 3" xfId="6469"/>
    <cellStyle name="Navadno 2 11 2 2 7" xfId="3548"/>
    <cellStyle name="Navadno 2 11 2 2 7 2" xfId="12954"/>
    <cellStyle name="Navadno 2 11 2 2 7 3" xfId="8263"/>
    <cellStyle name="Navadno 2 11 2 2 8" xfId="10072"/>
    <cellStyle name="Navadno 2 11 2 2 9" xfId="5381"/>
    <cellStyle name="Navadno 2 11 2 3" xfId="741"/>
    <cellStyle name="Navadno 2 11 2 3 2" xfId="1935"/>
    <cellStyle name="Navadno 2 11 2 3 2 2" xfId="11342"/>
    <cellStyle name="Navadno 2 11 2 3 2 3" xfId="6651"/>
    <cellStyle name="Navadno 2 11 2 3 3" xfId="3730"/>
    <cellStyle name="Navadno 2 11 2 3 3 2" xfId="13136"/>
    <cellStyle name="Navadno 2 11 2 3 3 3" xfId="8445"/>
    <cellStyle name="Navadno 2 11 2 3 4" xfId="10254"/>
    <cellStyle name="Navadno 2 11 2 3 5" xfId="5563"/>
    <cellStyle name="Navadno 2 11 2 4" xfId="1215"/>
    <cellStyle name="Navadno 2 11 2 4 2" xfId="2301"/>
    <cellStyle name="Navadno 2 11 2 4 2 2" xfId="11708"/>
    <cellStyle name="Navadno 2 11 2 4 2 3" xfId="7017"/>
    <cellStyle name="Navadno 2 11 2 4 3" xfId="4096"/>
    <cellStyle name="Navadno 2 11 2 4 3 2" xfId="13502"/>
    <cellStyle name="Navadno 2 11 2 4 3 3" xfId="8811"/>
    <cellStyle name="Navadno 2 11 2 4 4" xfId="10622"/>
    <cellStyle name="Navadno 2 11 2 4 5" xfId="5931"/>
    <cellStyle name="Navadno 2 11 2 5" xfId="2655"/>
    <cellStyle name="Navadno 2 11 2 5 2" xfId="4450"/>
    <cellStyle name="Navadno 2 11 2 5 2 2" xfId="13856"/>
    <cellStyle name="Navadno 2 11 2 5 2 3" xfId="9165"/>
    <cellStyle name="Navadno 2 11 2 5 3" xfId="12062"/>
    <cellStyle name="Navadno 2 11 2 5 4" xfId="7371"/>
    <cellStyle name="Navadno 2 11 2 6" xfId="3009"/>
    <cellStyle name="Navadno 2 11 2 6 2" xfId="4804"/>
    <cellStyle name="Navadno 2 11 2 6 2 2" xfId="14210"/>
    <cellStyle name="Navadno 2 11 2 6 2 3" xfId="9519"/>
    <cellStyle name="Navadno 2 11 2 6 3" xfId="12416"/>
    <cellStyle name="Navadno 2 11 2 6 4" xfId="7725"/>
    <cellStyle name="Navadno 2 11 2 7" xfId="1593"/>
    <cellStyle name="Navadno 2 11 2 7 2" xfId="11000"/>
    <cellStyle name="Navadno 2 11 2 7 3" xfId="6309"/>
    <cellStyle name="Navadno 2 11 2 8" xfId="3388"/>
    <cellStyle name="Navadno 2 11 2 8 2" xfId="12794"/>
    <cellStyle name="Navadno 2 11 2 8 3" xfId="8103"/>
    <cellStyle name="Navadno 2 11 2 9" xfId="9912"/>
    <cellStyle name="Navadno 2 11 3" xfId="326"/>
    <cellStyle name="Navadno 2 11 3 2" xfId="821"/>
    <cellStyle name="Navadno 2 11 3 2 2" xfId="2013"/>
    <cellStyle name="Navadno 2 11 3 2 2 2" xfId="11420"/>
    <cellStyle name="Navadno 2 11 3 2 2 3" xfId="6729"/>
    <cellStyle name="Navadno 2 11 3 2 3" xfId="3808"/>
    <cellStyle name="Navadno 2 11 3 2 3 2" xfId="13214"/>
    <cellStyle name="Navadno 2 11 3 2 3 3" xfId="8523"/>
    <cellStyle name="Navadno 2 11 3 2 4" xfId="10332"/>
    <cellStyle name="Navadno 2 11 3 2 5" xfId="5641"/>
    <cellStyle name="Navadno 2 11 3 3" xfId="1293"/>
    <cellStyle name="Navadno 2 11 3 3 2" xfId="2379"/>
    <cellStyle name="Navadno 2 11 3 3 2 2" xfId="11786"/>
    <cellStyle name="Navadno 2 11 3 3 2 3" xfId="7095"/>
    <cellStyle name="Navadno 2 11 3 3 3" xfId="4174"/>
    <cellStyle name="Navadno 2 11 3 3 3 2" xfId="13580"/>
    <cellStyle name="Navadno 2 11 3 3 3 3" xfId="8889"/>
    <cellStyle name="Navadno 2 11 3 3 4" xfId="10700"/>
    <cellStyle name="Navadno 2 11 3 3 5" xfId="6009"/>
    <cellStyle name="Navadno 2 11 3 4" xfId="2733"/>
    <cellStyle name="Navadno 2 11 3 4 2" xfId="4528"/>
    <cellStyle name="Navadno 2 11 3 4 2 2" xfId="13934"/>
    <cellStyle name="Navadno 2 11 3 4 2 3" xfId="9243"/>
    <cellStyle name="Navadno 2 11 3 4 3" xfId="12140"/>
    <cellStyle name="Navadno 2 11 3 4 4" xfId="7449"/>
    <cellStyle name="Navadno 2 11 3 5" xfId="3087"/>
    <cellStyle name="Navadno 2 11 3 5 2" xfId="4882"/>
    <cellStyle name="Navadno 2 11 3 5 2 2" xfId="14288"/>
    <cellStyle name="Navadno 2 11 3 5 2 3" xfId="9597"/>
    <cellStyle name="Navadno 2 11 3 5 3" xfId="12494"/>
    <cellStyle name="Navadno 2 11 3 5 4" xfId="7803"/>
    <cellStyle name="Navadno 2 11 3 6" xfId="1671"/>
    <cellStyle name="Navadno 2 11 3 6 2" xfId="11078"/>
    <cellStyle name="Navadno 2 11 3 6 3" xfId="6387"/>
    <cellStyle name="Navadno 2 11 3 7" xfId="3466"/>
    <cellStyle name="Navadno 2 11 3 7 2" xfId="12872"/>
    <cellStyle name="Navadno 2 11 3 7 3" xfId="8181"/>
    <cellStyle name="Navadno 2 11 3 8" xfId="9990"/>
    <cellStyle name="Navadno 2 11 3 9" xfId="5299"/>
    <cellStyle name="Navadno 2 11 4" xfId="659"/>
    <cellStyle name="Navadno 2 11 4 2" xfId="1853"/>
    <cellStyle name="Navadno 2 11 4 2 2" xfId="11260"/>
    <cellStyle name="Navadno 2 11 4 2 3" xfId="6569"/>
    <cellStyle name="Navadno 2 11 4 3" xfId="3648"/>
    <cellStyle name="Navadno 2 11 4 3 2" xfId="13054"/>
    <cellStyle name="Navadno 2 11 4 3 3" xfId="8363"/>
    <cellStyle name="Navadno 2 11 4 4" xfId="10172"/>
    <cellStyle name="Navadno 2 11 4 5" xfId="5481"/>
    <cellStyle name="Navadno 2 11 5" xfId="1133"/>
    <cellStyle name="Navadno 2 11 5 2" xfId="2219"/>
    <cellStyle name="Navadno 2 11 5 2 2" xfId="11626"/>
    <cellStyle name="Navadno 2 11 5 2 3" xfId="6935"/>
    <cellStyle name="Navadno 2 11 5 3" xfId="4014"/>
    <cellStyle name="Navadno 2 11 5 3 2" xfId="13420"/>
    <cellStyle name="Navadno 2 11 5 3 3" xfId="8729"/>
    <cellStyle name="Navadno 2 11 5 4" xfId="10540"/>
    <cellStyle name="Navadno 2 11 5 5" xfId="5849"/>
    <cellStyle name="Navadno 2 11 6" xfId="2573"/>
    <cellStyle name="Navadno 2 11 6 2" xfId="4368"/>
    <cellStyle name="Navadno 2 11 6 2 2" xfId="13774"/>
    <cellStyle name="Navadno 2 11 6 2 3" xfId="9083"/>
    <cellStyle name="Navadno 2 11 6 3" xfId="11980"/>
    <cellStyle name="Navadno 2 11 6 4" xfId="7289"/>
    <cellStyle name="Navadno 2 11 7" xfId="2927"/>
    <cellStyle name="Navadno 2 11 7 2" xfId="4722"/>
    <cellStyle name="Navadno 2 11 7 2 2" xfId="14128"/>
    <cellStyle name="Navadno 2 11 7 2 3" xfId="9437"/>
    <cellStyle name="Navadno 2 11 7 3" xfId="12334"/>
    <cellStyle name="Navadno 2 11 7 4" xfId="7643"/>
    <cellStyle name="Navadno 2 11 8" xfId="1511"/>
    <cellStyle name="Navadno 2 11 8 2" xfId="10918"/>
    <cellStyle name="Navadno 2 11 8 3" xfId="6227"/>
    <cellStyle name="Navadno 2 11 9" xfId="3306"/>
    <cellStyle name="Navadno 2 11 9 2" xfId="12712"/>
    <cellStyle name="Navadno 2 11 9 3" xfId="8021"/>
    <cellStyle name="Navadno 2 12" xfId="171"/>
    <cellStyle name="Navadno 2 13" xfId="204"/>
    <cellStyle name="Navadno 2 13 10" xfId="5180"/>
    <cellStyle name="Navadno 2 13 2" xfId="367"/>
    <cellStyle name="Navadno 2 13 2 2" xfId="862"/>
    <cellStyle name="Navadno 2 13 2 2 2" xfId="2054"/>
    <cellStyle name="Navadno 2 13 2 2 2 2" xfId="11461"/>
    <cellStyle name="Navadno 2 13 2 2 2 3" xfId="6770"/>
    <cellStyle name="Navadno 2 13 2 2 3" xfId="3849"/>
    <cellStyle name="Navadno 2 13 2 2 3 2" xfId="13255"/>
    <cellStyle name="Navadno 2 13 2 2 3 3" xfId="8564"/>
    <cellStyle name="Navadno 2 13 2 2 4" xfId="10373"/>
    <cellStyle name="Navadno 2 13 2 2 5" xfId="5682"/>
    <cellStyle name="Navadno 2 13 2 3" xfId="1334"/>
    <cellStyle name="Navadno 2 13 2 3 2" xfId="2420"/>
    <cellStyle name="Navadno 2 13 2 3 2 2" xfId="11827"/>
    <cellStyle name="Navadno 2 13 2 3 2 3" xfId="7136"/>
    <cellStyle name="Navadno 2 13 2 3 3" xfId="4215"/>
    <cellStyle name="Navadno 2 13 2 3 3 2" xfId="13621"/>
    <cellStyle name="Navadno 2 13 2 3 3 3" xfId="8930"/>
    <cellStyle name="Navadno 2 13 2 3 4" xfId="10741"/>
    <cellStyle name="Navadno 2 13 2 3 5" xfId="6050"/>
    <cellStyle name="Navadno 2 13 2 4" xfId="2774"/>
    <cellStyle name="Navadno 2 13 2 4 2" xfId="4569"/>
    <cellStyle name="Navadno 2 13 2 4 2 2" xfId="13975"/>
    <cellStyle name="Navadno 2 13 2 4 2 3" xfId="9284"/>
    <cellStyle name="Navadno 2 13 2 4 3" xfId="12181"/>
    <cellStyle name="Navadno 2 13 2 4 4" xfId="7490"/>
    <cellStyle name="Navadno 2 13 2 5" xfId="3128"/>
    <cellStyle name="Navadno 2 13 2 5 2" xfId="4923"/>
    <cellStyle name="Navadno 2 13 2 5 2 2" xfId="14329"/>
    <cellStyle name="Navadno 2 13 2 5 2 3" xfId="9638"/>
    <cellStyle name="Navadno 2 13 2 5 3" xfId="12535"/>
    <cellStyle name="Navadno 2 13 2 5 4" xfId="7844"/>
    <cellStyle name="Navadno 2 13 2 6" xfId="1712"/>
    <cellStyle name="Navadno 2 13 2 6 2" xfId="11119"/>
    <cellStyle name="Navadno 2 13 2 6 3" xfId="6428"/>
    <cellStyle name="Navadno 2 13 2 7" xfId="3507"/>
    <cellStyle name="Navadno 2 13 2 7 2" xfId="12913"/>
    <cellStyle name="Navadno 2 13 2 7 3" xfId="8222"/>
    <cellStyle name="Navadno 2 13 2 8" xfId="10031"/>
    <cellStyle name="Navadno 2 13 2 9" xfId="5340"/>
    <cellStyle name="Navadno 2 13 3" xfId="700"/>
    <cellStyle name="Navadno 2 13 3 2" xfId="1894"/>
    <cellStyle name="Navadno 2 13 3 2 2" xfId="11301"/>
    <cellStyle name="Navadno 2 13 3 2 3" xfId="6610"/>
    <cellStyle name="Navadno 2 13 3 3" xfId="3689"/>
    <cellStyle name="Navadno 2 13 3 3 2" xfId="13095"/>
    <cellStyle name="Navadno 2 13 3 3 3" xfId="8404"/>
    <cellStyle name="Navadno 2 13 3 4" xfId="10213"/>
    <cellStyle name="Navadno 2 13 3 5" xfId="5522"/>
    <cellStyle name="Navadno 2 13 4" xfId="1174"/>
    <cellStyle name="Navadno 2 13 4 2" xfId="2260"/>
    <cellStyle name="Navadno 2 13 4 2 2" xfId="11667"/>
    <cellStyle name="Navadno 2 13 4 2 3" xfId="6976"/>
    <cellStyle name="Navadno 2 13 4 3" xfId="4055"/>
    <cellStyle name="Navadno 2 13 4 3 2" xfId="13461"/>
    <cellStyle name="Navadno 2 13 4 3 3" xfId="8770"/>
    <cellStyle name="Navadno 2 13 4 4" xfId="10581"/>
    <cellStyle name="Navadno 2 13 4 5" xfId="5890"/>
    <cellStyle name="Navadno 2 13 5" xfId="2614"/>
    <cellStyle name="Navadno 2 13 5 2" xfId="4409"/>
    <cellStyle name="Navadno 2 13 5 2 2" xfId="13815"/>
    <cellStyle name="Navadno 2 13 5 2 3" xfId="9124"/>
    <cellStyle name="Navadno 2 13 5 3" xfId="12021"/>
    <cellStyle name="Navadno 2 13 5 4" xfId="7330"/>
    <cellStyle name="Navadno 2 13 6" xfId="2968"/>
    <cellStyle name="Navadno 2 13 6 2" xfId="4763"/>
    <cellStyle name="Navadno 2 13 6 2 2" xfId="14169"/>
    <cellStyle name="Navadno 2 13 6 2 3" xfId="9478"/>
    <cellStyle name="Navadno 2 13 6 3" xfId="12375"/>
    <cellStyle name="Navadno 2 13 6 4" xfId="7684"/>
    <cellStyle name="Navadno 2 13 7" xfId="1552"/>
    <cellStyle name="Navadno 2 13 7 2" xfId="10959"/>
    <cellStyle name="Navadno 2 13 7 3" xfId="6268"/>
    <cellStyle name="Navadno 2 13 8" xfId="3347"/>
    <cellStyle name="Navadno 2 13 8 2" xfId="12753"/>
    <cellStyle name="Navadno 2 13 8 3" xfId="8062"/>
    <cellStyle name="Navadno 2 13 9" xfId="9871"/>
    <cellStyle name="Navadno 2 14" xfId="293"/>
    <cellStyle name="Navadno 2 15" xfId="282"/>
    <cellStyle name="Navadno 2 15 2" xfId="778"/>
    <cellStyle name="Navadno 2 15 2 2" xfId="1972"/>
    <cellStyle name="Navadno 2 15 2 2 2" xfId="11379"/>
    <cellStyle name="Navadno 2 15 2 2 3" xfId="6688"/>
    <cellStyle name="Navadno 2 15 2 3" xfId="3767"/>
    <cellStyle name="Navadno 2 15 2 3 2" xfId="13173"/>
    <cellStyle name="Navadno 2 15 2 3 3" xfId="8482"/>
    <cellStyle name="Navadno 2 15 2 4" xfId="10291"/>
    <cellStyle name="Navadno 2 15 2 5" xfId="5600"/>
    <cellStyle name="Navadno 2 15 3" xfId="1252"/>
    <cellStyle name="Navadno 2 15 3 2" xfId="2338"/>
    <cellStyle name="Navadno 2 15 3 2 2" xfId="11745"/>
    <cellStyle name="Navadno 2 15 3 2 3" xfId="7054"/>
    <cellStyle name="Navadno 2 15 3 3" xfId="4133"/>
    <cellStyle name="Navadno 2 15 3 3 2" xfId="13539"/>
    <cellStyle name="Navadno 2 15 3 3 3" xfId="8848"/>
    <cellStyle name="Navadno 2 15 3 4" xfId="10659"/>
    <cellStyle name="Navadno 2 15 3 5" xfId="5968"/>
    <cellStyle name="Navadno 2 15 4" xfId="2692"/>
    <cellStyle name="Navadno 2 15 4 2" xfId="4487"/>
    <cellStyle name="Navadno 2 15 4 2 2" xfId="13893"/>
    <cellStyle name="Navadno 2 15 4 2 3" xfId="9202"/>
    <cellStyle name="Navadno 2 15 4 3" xfId="12099"/>
    <cellStyle name="Navadno 2 15 4 4" xfId="7408"/>
    <cellStyle name="Navadno 2 15 5" xfId="3046"/>
    <cellStyle name="Navadno 2 15 5 2" xfId="4841"/>
    <cellStyle name="Navadno 2 15 5 2 2" xfId="14247"/>
    <cellStyle name="Navadno 2 15 5 2 3" xfId="9556"/>
    <cellStyle name="Navadno 2 15 5 3" xfId="12453"/>
    <cellStyle name="Navadno 2 15 5 4" xfId="7762"/>
    <cellStyle name="Navadno 2 15 6" xfId="1630"/>
    <cellStyle name="Navadno 2 15 6 2" xfId="11037"/>
    <cellStyle name="Navadno 2 15 6 3" xfId="6346"/>
    <cellStyle name="Navadno 2 15 7" xfId="3425"/>
    <cellStyle name="Navadno 2 15 7 2" xfId="12831"/>
    <cellStyle name="Navadno 2 15 7 3" xfId="8140"/>
    <cellStyle name="Navadno 2 15 8" xfId="9949"/>
    <cellStyle name="Navadno 2 15 9" xfId="5258"/>
    <cellStyle name="Navadno 2 16" xfId="53"/>
    <cellStyle name="Navadno 2 2" xfId="49"/>
    <cellStyle name="Navadno 2 2 10" xfId="290"/>
    <cellStyle name="Navadno 2 2 10 2" xfId="786"/>
    <cellStyle name="Navadno 2 2 10 2 2" xfId="1980"/>
    <cellStyle name="Navadno 2 2 10 2 2 2" xfId="11387"/>
    <cellStyle name="Navadno 2 2 10 2 2 3" xfId="6696"/>
    <cellStyle name="Navadno 2 2 10 2 3" xfId="3775"/>
    <cellStyle name="Navadno 2 2 10 2 3 2" xfId="13181"/>
    <cellStyle name="Navadno 2 2 10 2 3 3" xfId="8490"/>
    <cellStyle name="Navadno 2 2 10 2 4" xfId="10299"/>
    <cellStyle name="Navadno 2 2 10 2 5" xfId="5608"/>
    <cellStyle name="Navadno 2 2 10 3" xfId="1260"/>
    <cellStyle name="Navadno 2 2 10 3 2" xfId="2346"/>
    <cellStyle name="Navadno 2 2 10 3 2 2" xfId="11753"/>
    <cellStyle name="Navadno 2 2 10 3 2 3" xfId="7062"/>
    <cellStyle name="Navadno 2 2 10 3 3" xfId="4141"/>
    <cellStyle name="Navadno 2 2 10 3 3 2" xfId="13547"/>
    <cellStyle name="Navadno 2 2 10 3 3 3" xfId="8856"/>
    <cellStyle name="Navadno 2 2 10 3 4" xfId="10667"/>
    <cellStyle name="Navadno 2 2 10 3 5" xfId="5976"/>
    <cellStyle name="Navadno 2 2 10 4" xfId="2700"/>
    <cellStyle name="Navadno 2 2 10 4 2" xfId="4495"/>
    <cellStyle name="Navadno 2 2 10 4 2 2" xfId="13901"/>
    <cellStyle name="Navadno 2 2 10 4 2 3" xfId="9210"/>
    <cellStyle name="Navadno 2 2 10 4 3" xfId="12107"/>
    <cellStyle name="Navadno 2 2 10 4 4" xfId="7416"/>
    <cellStyle name="Navadno 2 2 10 5" xfId="3054"/>
    <cellStyle name="Navadno 2 2 10 5 2" xfId="4849"/>
    <cellStyle name="Navadno 2 2 10 5 2 2" xfId="14255"/>
    <cellStyle name="Navadno 2 2 10 5 2 3" xfId="9564"/>
    <cellStyle name="Navadno 2 2 10 5 3" xfId="12461"/>
    <cellStyle name="Navadno 2 2 10 5 4" xfId="7770"/>
    <cellStyle name="Navadno 2 2 10 6" xfId="1638"/>
    <cellStyle name="Navadno 2 2 10 6 2" xfId="11045"/>
    <cellStyle name="Navadno 2 2 10 6 3" xfId="6354"/>
    <cellStyle name="Navadno 2 2 10 7" xfId="3433"/>
    <cellStyle name="Navadno 2 2 10 7 2" xfId="12839"/>
    <cellStyle name="Navadno 2 2 10 7 3" xfId="8148"/>
    <cellStyle name="Navadno 2 2 10 8" xfId="9957"/>
    <cellStyle name="Navadno 2 2 10 9" xfId="5266"/>
    <cellStyle name="Navadno 2 2 11" xfId="285"/>
    <cellStyle name="Navadno 2 2 11 2" xfId="781"/>
    <cellStyle name="Navadno 2 2 11 2 2" xfId="1975"/>
    <cellStyle name="Navadno 2 2 11 2 2 2" xfId="11382"/>
    <cellStyle name="Navadno 2 2 11 2 2 3" xfId="6691"/>
    <cellStyle name="Navadno 2 2 11 2 3" xfId="3770"/>
    <cellStyle name="Navadno 2 2 11 2 3 2" xfId="13176"/>
    <cellStyle name="Navadno 2 2 11 2 3 3" xfId="8485"/>
    <cellStyle name="Navadno 2 2 11 2 4" xfId="10294"/>
    <cellStyle name="Navadno 2 2 11 2 5" xfId="5603"/>
    <cellStyle name="Navadno 2 2 11 3" xfId="1255"/>
    <cellStyle name="Navadno 2 2 11 3 2" xfId="2341"/>
    <cellStyle name="Navadno 2 2 11 3 2 2" xfId="11748"/>
    <cellStyle name="Navadno 2 2 11 3 2 3" xfId="7057"/>
    <cellStyle name="Navadno 2 2 11 3 3" xfId="4136"/>
    <cellStyle name="Navadno 2 2 11 3 3 2" xfId="13542"/>
    <cellStyle name="Navadno 2 2 11 3 3 3" xfId="8851"/>
    <cellStyle name="Navadno 2 2 11 3 4" xfId="10662"/>
    <cellStyle name="Navadno 2 2 11 3 5" xfId="5971"/>
    <cellStyle name="Navadno 2 2 11 4" xfId="2695"/>
    <cellStyle name="Navadno 2 2 11 4 2" xfId="4490"/>
    <cellStyle name="Navadno 2 2 11 4 2 2" xfId="13896"/>
    <cellStyle name="Navadno 2 2 11 4 2 3" xfId="9205"/>
    <cellStyle name="Navadno 2 2 11 4 3" xfId="12102"/>
    <cellStyle name="Navadno 2 2 11 4 4" xfId="7411"/>
    <cellStyle name="Navadno 2 2 11 5" xfId="3049"/>
    <cellStyle name="Navadno 2 2 11 5 2" xfId="4844"/>
    <cellStyle name="Navadno 2 2 11 5 2 2" xfId="14250"/>
    <cellStyle name="Navadno 2 2 11 5 2 3" xfId="9559"/>
    <cellStyle name="Navadno 2 2 11 5 3" xfId="12456"/>
    <cellStyle name="Navadno 2 2 11 5 4" xfId="7765"/>
    <cellStyle name="Navadno 2 2 11 6" xfId="1633"/>
    <cellStyle name="Navadno 2 2 11 6 2" xfId="11040"/>
    <cellStyle name="Navadno 2 2 11 6 3" xfId="6349"/>
    <cellStyle name="Navadno 2 2 11 7" xfId="3428"/>
    <cellStyle name="Navadno 2 2 11 7 2" xfId="12834"/>
    <cellStyle name="Navadno 2 2 11 7 3" xfId="8143"/>
    <cellStyle name="Navadno 2 2 11 8" xfId="9952"/>
    <cellStyle name="Navadno 2 2 11 9" xfId="5261"/>
    <cellStyle name="Navadno 2 2 12" xfId="446"/>
    <cellStyle name="Navadno 2 2 12 2" xfId="941"/>
    <cellStyle name="Navadno 2 2 12 2 2" xfId="2145"/>
    <cellStyle name="Navadno 2 2 12 2 2 2" xfId="11552"/>
    <cellStyle name="Navadno 2 2 12 2 2 3" xfId="6861"/>
    <cellStyle name="Navadno 2 2 12 2 3" xfId="3940"/>
    <cellStyle name="Navadno 2 2 12 2 3 2" xfId="13346"/>
    <cellStyle name="Navadno 2 2 12 2 3 3" xfId="8655"/>
    <cellStyle name="Navadno 2 2 12 2 4" xfId="10464"/>
    <cellStyle name="Navadno 2 2 12 2 5" xfId="5773"/>
    <cellStyle name="Navadno 2 2 12 3" xfId="1425"/>
    <cellStyle name="Navadno 2 2 12 3 2" xfId="2511"/>
    <cellStyle name="Navadno 2 2 12 3 2 2" xfId="11918"/>
    <cellStyle name="Navadno 2 2 12 3 2 3" xfId="7227"/>
    <cellStyle name="Navadno 2 2 12 3 3" xfId="4306"/>
    <cellStyle name="Navadno 2 2 12 3 3 2" xfId="13712"/>
    <cellStyle name="Navadno 2 2 12 3 3 3" xfId="9021"/>
    <cellStyle name="Navadno 2 2 12 3 4" xfId="10832"/>
    <cellStyle name="Navadno 2 2 12 3 5" xfId="6141"/>
    <cellStyle name="Navadno 2 2 12 4" xfId="2865"/>
    <cellStyle name="Navadno 2 2 12 4 2" xfId="4660"/>
    <cellStyle name="Navadno 2 2 12 4 2 2" xfId="14066"/>
    <cellStyle name="Navadno 2 2 12 4 2 3" xfId="9375"/>
    <cellStyle name="Navadno 2 2 12 4 3" xfId="12272"/>
    <cellStyle name="Navadno 2 2 12 4 4" xfId="7581"/>
    <cellStyle name="Navadno 2 2 12 5" xfId="3219"/>
    <cellStyle name="Navadno 2 2 12 5 2" xfId="5014"/>
    <cellStyle name="Navadno 2 2 12 5 2 2" xfId="14420"/>
    <cellStyle name="Navadno 2 2 12 5 2 3" xfId="9729"/>
    <cellStyle name="Navadno 2 2 12 5 3" xfId="12626"/>
    <cellStyle name="Navadno 2 2 12 5 4" xfId="7935"/>
    <cellStyle name="Navadno 2 2 12 6" xfId="1791"/>
    <cellStyle name="Navadno 2 2 12 6 2" xfId="11198"/>
    <cellStyle name="Navadno 2 2 12 6 3" xfId="6507"/>
    <cellStyle name="Navadno 2 2 12 7" xfId="3586"/>
    <cellStyle name="Navadno 2 2 12 7 2" xfId="12992"/>
    <cellStyle name="Navadno 2 2 12 7 3" xfId="8301"/>
    <cellStyle name="Navadno 2 2 12 8" xfId="10110"/>
    <cellStyle name="Navadno 2 2 12 9" xfId="5419"/>
    <cellStyle name="Navadno 2 2 13" xfId="462"/>
    <cellStyle name="Navadno 2 2 13 2" xfId="956"/>
    <cellStyle name="Navadno 2 2 13 2 2" xfId="2160"/>
    <cellStyle name="Navadno 2 2 13 2 2 2" xfId="11567"/>
    <cellStyle name="Navadno 2 2 13 2 2 3" xfId="6876"/>
    <cellStyle name="Navadno 2 2 13 2 3" xfId="3955"/>
    <cellStyle name="Navadno 2 2 13 2 3 2" xfId="13361"/>
    <cellStyle name="Navadno 2 2 13 2 3 3" xfId="8670"/>
    <cellStyle name="Navadno 2 2 13 2 4" xfId="10479"/>
    <cellStyle name="Navadno 2 2 13 2 5" xfId="5788"/>
    <cellStyle name="Navadno 2 2 13 3" xfId="1440"/>
    <cellStyle name="Navadno 2 2 13 3 2" xfId="2526"/>
    <cellStyle name="Navadno 2 2 13 3 2 2" xfId="11933"/>
    <cellStyle name="Navadno 2 2 13 3 2 3" xfId="7242"/>
    <cellStyle name="Navadno 2 2 13 3 3" xfId="4321"/>
    <cellStyle name="Navadno 2 2 13 3 3 2" xfId="13727"/>
    <cellStyle name="Navadno 2 2 13 3 3 3" xfId="9036"/>
    <cellStyle name="Navadno 2 2 13 3 4" xfId="10847"/>
    <cellStyle name="Navadno 2 2 13 3 5" xfId="6156"/>
    <cellStyle name="Navadno 2 2 13 4" xfId="2880"/>
    <cellStyle name="Navadno 2 2 13 4 2" xfId="4675"/>
    <cellStyle name="Navadno 2 2 13 4 2 2" xfId="14081"/>
    <cellStyle name="Navadno 2 2 13 4 2 3" xfId="9390"/>
    <cellStyle name="Navadno 2 2 13 4 3" xfId="12287"/>
    <cellStyle name="Navadno 2 2 13 4 4" xfId="7596"/>
    <cellStyle name="Navadno 2 2 13 5" xfId="3234"/>
    <cellStyle name="Navadno 2 2 13 5 2" xfId="5029"/>
    <cellStyle name="Navadno 2 2 13 5 2 2" xfId="14435"/>
    <cellStyle name="Navadno 2 2 13 5 2 3" xfId="9744"/>
    <cellStyle name="Navadno 2 2 13 5 3" xfId="12641"/>
    <cellStyle name="Navadno 2 2 13 5 4" xfId="7950"/>
    <cellStyle name="Navadno 2 2 13 6" xfId="1806"/>
    <cellStyle name="Navadno 2 2 13 6 2" xfId="11213"/>
    <cellStyle name="Navadno 2 2 13 6 3" xfId="6522"/>
    <cellStyle name="Navadno 2 2 13 7" xfId="3601"/>
    <cellStyle name="Navadno 2 2 13 7 2" xfId="13007"/>
    <cellStyle name="Navadno 2 2 13 7 3" xfId="8316"/>
    <cellStyle name="Navadno 2 2 13 8" xfId="10125"/>
    <cellStyle name="Navadno 2 2 13 9" xfId="5434"/>
    <cellStyle name="Navadno 2 2 14" xfId="641"/>
    <cellStyle name="Navadno 2 2 14 2" xfId="1478"/>
    <cellStyle name="Navadno 2 2 14 2 2" xfId="10885"/>
    <cellStyle name="Navadno 2 2 14 2 3" xfId="6194"/>
    <cellStyle name="Navadno 2 2 14 3" xfId="3273"/>
    <cellStyle name="Navadno 2 2 14 3 2" xfId="12679"/>
    <cellStyle name="Navadno 2 2 14 3 3" xfId="7988"/>
    <cellStyle name="Navadno 2 2 14 4" xfId="9797"/>
    <cellStyle name="Navadno 2 2 14 5" xfId="5106"/>
    <cellStyle name="Navadno 2 2 15" xfId="967"/>
    <cellStyle name="Navadno 2 2 15 2" xfId="1820"/>
    <cellStyle name="Navadno 2 2 15 2 2" xfId="11227"/>
    <cellStyle name="Navadno 2 2 15 2 3" xfId="6536"/>
    <cellStyle name="Navadno 2 2 15 3" xfId="3615"/>
    <cellStyle name="Navadno 2 2 15 3 2" xfId="13021"/>
    <cellStyle name="Navadno 2 2 15 3 3" xfId="8330"/>
    <cellStyle name="Navadno 2 2 15 4" xfId="10139"/>
    <cellStyle name="Navadno 2 2 15 5" xfId="5448"/>
    <cellStyle name="Navadno 2 2 16" xfId="1080"/>
    <cellStyle name="Navadno 2 2 16 2" xfId="2174"/>
    <cellStyle name="Navadno 2 2 16 2 2" xfId="11581"/>
    <cellStyle name="Navadno 2 2 16 2 3" xfId="6890"/>
    <cellStyle name="Navadno 2 2 16 3" xfId="3969"/>
    <cellStyle name="Navadno 2 2 16 3 2" xfId="13375"/>
    <cellStyle name="Navadno 2 2 16 3 3" xfId="8684"/>
    <cellStyle name="Navadno 2 2 16 4" xfId="10493"/>
    <cellStyle name="Navadno 2 2 16 5" xfId="5802"/>
    <cellStyle name="Navadno 2 2 17" xfId="1099"/>
    <cellStyle name="Navadno 2 2 17 2" xfId="2186"/>
    <cellStyle name="Navadno 2 2 17 2 2" xfId="11593"/>
    <cellStyle name="Navadno 2 2 17 2 3" xfId="6902"/>
    <cellStyle name="Navadno 2 2 17 3" xfId="3981"/>
    <cellStyle name="Navadno 2 2 17 3 2" xfId="13387"/>
    <cellStyle name="Navadno 2 2 17 3 3" xfId="8696"/>
    <cellStyle name="Navadno 2 2 17 4" xfId="10506"/>
    <cellStyle name="Navadno 2 2 17 5" xfId="5815"/>
    <cellStyle name="Navadno 2 2 18" xfId="2540"/>
    <cellStyle name="Navadno 2 2 18 2" xfId="4335"/>
    <cellStyle name="Navadno 2 2 18 2 2" xfId="13741"/>
    <cellStyle name="Navadno 2 2 18 2 3" xfId="9050"/>
    <cellStyle name="Navadno 2 2 18 3" xfId="11947"/>
    <cellStyle name="Navadno 2 2 18 4" xfId="7256"/>
    <cellStyle name="Navadno 2 2 19" xfId="2894"/>
    <cellStyle name="Navadno 2 2 19 2" xfId="4689"/>
    <cellStyle name="Navadno 2 2 19 2 2" xfId="14095"/>
    <cellStyle name="Navadno 2 2 19 2 3" xfId="9404"/>
    <cellStyle name="Navadno 2 2 19 3" xfId="12301"/>
    <cellStyle name="Navadno 2 2 19 4" xfId="7610"/>
    <cellStyle name="Navadno 2 2 2" xfId="61"/>
    <cellStyle name="Navadno 2 2 2 10" xfId="1104"/>
    <cellStyle name="Navadno 2 2 2 10 2" xfId="2191"/>
    <cellStyle name="Navadno 2 2 2 10 2 2" xfId="11598"/>
    <cellStyle name="Navadno 2 2 2 10 2 3" xfId="6907"/>
    <cellStyle name="Navadno 2 2 2 10 3" xfId="3986"/>
    <cellStyle name="Navadno 2 2 2 10 3 2" xfId="13392"/>
    <cellStyle name="Navadno 2 2 2 10 3 3" xfId="8701"/>
    <cellStyle name="Navadno 2 2 2 10 4" xfId="10511"/>
    <cellStyle name="Navadno 2 2 2 10 5" xfId="5820"/>
    <cellStyle name="Navadno 2 2 2 11" xfId="2545"/>
    <cellStyle name="Navadno 2 2 2 11 2" xfId="4340"/>
    <cellStyle name="Navadno 2 2 2 11 2 2" xfId="13746"/>
    <cellStyle name="Navadno 2 2 2 11 2 3" xfId="9055"/>
    <cellStyle name="Navadno 2 2 2 11 3" xfId="11952"/>
    <cellStyle name="Navadno 2 2 2 11 4" xfId="7261"/>
    <cellStyle name="Navadno 2 2 2 12" xfId="2899"/>
    <cellStyle name="Navadno 2 2 2 12 2" xfId="4694"/>
    <cellStyle name="Navadno 2 2 2 12 2 2" xfId="14100"/>
    <cellStyle name="Navadno 2 2 2 12 2 3" xfId="9409"/>
    <cellStyle name="Navadno 2 2 2 12 3" xfId="12306"/>
    <cellStyle name="Navadno 2 2 2 12 4" xfId="7615"/>
    <cellStyle name="Navadno 2 2 2 13" xfId="1459"/>
    <cellStyle name="Navadno 2 2 2 13 2" xfId="10866"/>
    <cellStyle name="Navadno 2 2 2 13 3" xfId="6175"/>
    <cellStyle name="Navadno 2 2 2 14" xfId="3254"/>
    <cellStyle name="Navadno 2 2 2 14 2" xfId="12660"/>
    <cellStyle name="Navadno 2 2 2 14 3" xfId="7969"/>
    <cellStyle name="Navadno 2 2 2 15" xfId="5099"/>
    <cellStyle name="Navadno 2 2 2 16" xfId="9778"/>
    <cellStyle name="Navadno 2 2 2 17" xfId="5074"/>
    <cellStyle name="Navadno 2 2 2 2" xfId="175"/>
    <cellStyle name="Navadno 2 2 2 2 10" xfId="9843"/>
    <cellStyle name="Navadno 2 2 2 2 11" xfId="5152"/>
    <cellStyle name="Navadno 2 2 2 2 2" xfId="255"/>
    <cellStyle name="Navadno 2 2 2 2 2 10" xfId="5231"/>
    <cellStyle name="Navadno 2 2 2 2 2 2" xfId="418"/>
    <cellStyle name="Navadno 2 2 2 2 2 2 2" xfId="913"/>
    <cellStyle name="Navadno 2 2 2 2 2 2 2 2" xfId="2105"/>
    <cellStyle name="Navadno 2 2 2 2 2 2 2 2 2" xfId="11512"/>
    <cellStyle name="Navadno 2 2 2 2 2 2 2 2 3" xfId="6821"/>
    <cellStyle name="Navadno 2 2 2 2 2 2 2 3" xfId="3900"/>
    <cellStyle name="Navadno 2 2 2 2 2 2 2 3 2" xfId="13306"/>
    <cellStyle name="Navadno 2 2 2 2 2 2 2 3 3" xfId="8615"/>
    <cellStyle name="Navadno 2 2 2 2 2 2 2 4" xfId="10424"/>
    <cellStyle name="Navadno 2 2 2 2 2 2 2 5" xfId="5733"/>
    <cellStyle name="Navadno 2 2 2 2 2 2 3" xfId="1385"/>
    <cellStyle name="Navadno 2 2 2 2 2 2 3 2" xfId="2471"/>
    <cellStyle name="Navadno 2 2 2 2 2 2 3 2 2" xfId="11878"/>
    <cellStyle name="Navadno 2 2 2 2 2 2 3 2 3" xfId="7187"/>
    <cellStyle name="Navadno 2 2 2 2 2 2 3 3" xfId="4266"/>
    <cellStyle name="Navadno 2 2 2 2 2 2 3 3 2" xfId="13672"/>
    <cellStyle name="Navadno 2 2 2 2 2 2 3 3 3" xfId="8981"/>
    <cellStyle name="Navadno 2 2 2 2 2 2 3 4" xfId="10792"/>
    <cellStyle name="Navadno 2 2 2 2 2 2 3 5" xfId="6101"/>
    <cellStyle name="Navadno 2 2 2 2 2 2 4" xfId="2825"/>
    <cellStyle name="Navadno 2 2 2 2 2 2 4 2" xfId="4620"/>
    <cellStyle name="Navadno 2 2 2 2 2 2 4 2 2" xfId="14026"/>
    <cellStyle name="Navadno 2 2 2 2 2 2 4 2 3" xfId="9335"/>
    <cellStyle name="Navadno 2 2 2 2 2 2 4 3" xfId="12232"/>
    <cellStyle name="Navadno 2 2 2 2 2 2 4 4" xfId="7541"/>
    <cellStyle name="Navadno 2 2 2 2 2 2 5" xfId="3179"/>
    <cellStyle name="Navadno 2 2 2 2 2 2 5 2" xfId="4974"/>
    <cellStyle name="Navadno 2 2 2 2 2 2 5 2 2" xfId="14380"/>
    <cellStyle name="Navadno 2 2 2 2 2 2 5 2 3" xfId="9689"/>
    <cellStyle name="Navadno 2 2 2 2 2 2 5 3" xfId="12586"/>
    <cellStyle name="Navadno 2 2 2 2 2 2 5 4" xfId="7895"/>
    <cellStyle name="Navadno 2 2 2 2 2 2 6" xfId="1763"/>
    <cellStyle name="Navadno 2 2 2 2 2 2 6 2" xfId="11170"/>
    <cellStyle name="Navadno 2 2 2 2 2 2 6 3" xfId="6479"/>
    <cellStyle name="Navadno 2 2 2 2 2 2 7" xfId="3558"/>
    <cellStyle name="Navadno 2 2 2 2 2 2 7 2" xfId="12964"/>
    <cellStyle name="Navadno 2 2 2 2 2 2 7 3" xfId="8273"/>
    <cellStyle name="Navadno 2 2 2 2 2 2 8" xfId="10082"/>
    <cellStyle name="Navadno 2 2 2 2 2 2 9" xfId="5391"/>
    <cellStyle name="Navadno 2 2 2 2 2 3" xfId="751"/>
    <cellStyle name="Navadno 2 2 2 2 2 3 2" xfId="1945"/>
    <cellStyle name="Navadno 2 2 2 2 2 3 2 2" xfId="11352"/>
    <cellStyle name="Navadno 2 2 2 2 2 3 2 3" xfId="6661"/>
    <cellStyle name="Navadno 2 2 2 2 2 3 3" xfId="3740"/>
    <cellStyle name="Navadno 2 2 2 2 2 3 3 2" xfId="13146"/>
    <cellStyle name="Navadno 2 2 2 2 2 3 3 3" xfId="8455"/>
    <cellStyle name="Navadno 2 2 2 2 2 3 4" xfId="10264"/>
    <cellStyle name="Navadno 2 2 2 2 2 3 5" xfId="5573"/>
    <cellStyle name="Navadno 2 2 2 2 2 4" xfId="1225"/>
    <cellStyle name="Navadno 2 2 2 2 2 4 2" xfId="2311"/>
    <cellStyle name="Navadno 2 2 2 2 2 4 2 2" xfId="11718"/>
    <cellStyle name="Navadno 2 2 2 2 2 4 2 3" xfId="7027"/>
    <cellStyle name="Navadno 2 2 2 2 2 4 3" xfId="4106"/>
    <cellStyle name="Navadno 2 2 2 2 2 4 3 2" xfId="13512"/>
    <cellStyle name="Navadno 2 2 2 2 2 4 3 3" xfId="8821"/>
    <cellStyle name="Navadno 2 2 2 2 2 4 4" xfId="10632"/>
    <cellStyle name="Navadno 2 2 2 2 2 4 5" xfId="5941"/>
    <cellStyle name="Navadno 2 2 2 2 2 5" xfId="2665"/>
    <cellStyle name="Navadno 2 2 2 2 2 5 2" xfId="4460"/>
    <cellStyle name="Navadno 2 2 2 2 2 5 2 2" xfId="13866"/>
    <cellStyle name="Navadno 2 2 2 2 2 5 2 3" xfId="9175"/>
    <cellStyle name="Navadno 2 2 2 2 2 5 3" xfId="12072"/>
    <cellStyle name="Navadno 2 2 2 2 2 5 4" xfId="7381"/>
    <cellStyle name="Navadno 2 2 2 2 2 6" xfId="3019"/>
    <cellStyle name="Navadno 2 2 2 2 2 6 2" xfId="4814"/>
    <cellStyle name="Navadno 2 2 2 2 2 6 2 2" xfId="14220"/>
    <cellStyle name="Navadno 2 2 2 2 2 6 2 3" xfId="9529"/>
    <cellStyle name="Navadno 2 2 2 2 2 6 3" xfId="12426"/>
    <cellStyle name="Navadno 2 2 2 2 2 6 4" xfId="7735"/>
    <cellStyle name="Navadno 2 2 2 2 2 7" xfId="1603"/>
    <cellStyle name="Navadno 2 2 2 2 2 7 2" xfId="11010"/>
    <cellStyle name="Navadno 2 2 2 2 2 7 3" xfId="6319"/>
    <cellStyle name="Navadno 2 2 2 2 2 8" xfId="3398"/>
    <cellStyle name="Navadno 2 2 2 2 2 8 2" xfId="12804"/>
    <cellStyle name="Navadno 2 2 2 2 2 8 3" xfId="8113"/>
    <cellStyle name="Navadno 2 2 2 2 2 9" xfId="9922"/>
    <cellStyle name="Navadno 2 2 2 2 3" xfId="339"/>
    <cellStyle name="Navadno 2 2 2 2 3 2" xfId="834"/>
    <cellStyle name="Navadno 2 2 2 2 3 2 2" xfId="2026"/>
    <cellStyle name="Navadno 2 2 2 2 3 2 2 2" xfId="11433"/>
    <cellStyle name="Navadno 2 2 2 2 3 2 2 3" xfId="6742"/>
    <cellStyle name="Navadno 2 2 2 2 3 2 3" xfId="3821"/>
    <cellStyle name="Navadno 2 2 2 2 3 2 3 2" xfId="13227"/>
    <cellStyle name="Navadno 2 2 2 2 3 2 3 3" xfId="8536"/>
    <cellStyle name="Navadno 2 2 2 2 3 2 4" xfId="10345"/>
    <cellStyle name="Navadno 2 2 2 2 3 2 5" xfId="5654"/>
    <cellStyle name="Navadno 2 2 2 2 3 3" xfId="1306"/>
    <cellStyle name="Navadno 2 2 2 2 3 3 2" xfId="2392"/>
    <cellStyle name="Navadno 2 2 2 2 3 3 2 2" xfId="11799"/>
    <cellStyle name="Navadno 2 2 2 2 3 3 2 3" xfId="7108"/>
    <cellStyle name="Navadno 2 2 2 2 3 3 3" xfId="4187"/>
    <cellStyle name="Navadno 2 2 2 2 3 3 3 2" xfId="13593"/>
    <cellStyle name="Navadno 2 2 2 2 3 3 3 3" xfId="8902"/>
    <cellStyle name="Navadno 2 2 2 2 3 3 4" xfId="10713"/>
    <cellStyle name="Navadno 2 2 2 2 3 3 5" xfId="6022"/>
    <cellStyle name="Navadno 2 2 2 2 3 4" xfId="2746"/>
    <cellStyle name="Navadno 2 2 2 2 3 4 2" xfId="4541"/>
    <cellStyle name="Navadno 2 2 2 2 3 4 2 2" xfId="13947"/>
    <cellStyle name="Navadno 2 2 2 2 3 4 2 3" xfId="9256"/>
    <cellStyle name="Navadno 2 2 2 2 3 4 3" xfId="12153"/>
    <cellStyle name="Navadno 2 2 2 2 3 4 4" xfId="7462"/>
    <cellStyle name="Navadno 2 2 2 2 3 5" xfId="3100"/>
    <cellStyle name="Navadno 2 2 2 2 3 5 2" xfId="4895"/>
    <cellStyle name="Navadno 2 2 2 2 3 5 2 2" xfId="14301"/>
    <cellStyle name="Navadno 2 2 2 2 3 5 2 3" xfId="9610"/>
    <cellStyle name="Navadno 2 2 2 2 3 5 3" xfId="12507"/>
    <cellStyle name="Navadno 2 2 2 2 3 5 4" xfId="7816"/>
    <cellStyle name="Navadno 2 2 2 2 3 6" xfId="1684"/>
    <cellStyle name="Navadno 2 2 2 2 3 6 2" xfId="11091"/>
    <cellStyle name="Navadno 2 2 2 2 3 6 3" xfId="6400"/>
    <cellStyle name="Navadno 2 2 2 2 3 7" xfId="3479"/>
    <cellStyle name="Navadno 2 2 2 2 3 7 2" xfId="12885"/>
    <cellStyle name="Navadno 2 2 2 2 3 7 3" xfId="8194"/>
    <cellStyle name="Navadno 2 2 2 2 3 8" xfId="10003"/>
    <cellStyle name="Navadno 2 2 2 2 3 9" xfId="5312"/>
    <cellStyle name="Navadno 2 2 2 2 4" xfId="672"/>
    <cellStyle name="Navadno 2 2 2 2 4 2" xfId="1866"/>
    <cellStyle name="Navadno 2 2 2 2 4 2 2" xfId="11273"/>
    <cellStyle name="Navadno 2 2 2 2 4 2 3" xfId="6582"/>
    <cellStyle name="Navadno 2 2 2 2 4 3" xfId="3661"/>
    <cellStyle name="Navadno 2 2 2 2 4 3 2" xfId="13067"/>
    <cellStyle name="Navadno 2 2 2 2 4 3 3" xfId="8376"/>
    <cellStyle name="Navadno 2 2 2 2 4 4" xfId="10185"/>
    <cellStyle name="Navadno 2 2 2 2 4 5" xfId="5494"/>
    <cellStyle name="Navadno 2 2 2 2 5" xfId="1146"/>
    <cellStyle name="Navadno 2 2 2 2 5 2" xfId="2232"/>
    <cellStyle name="Navadno 2 2 2 2 5 2 2" xfId="11639"/>
    <cellStyle name="Navadno 2 2 2 2 5 2 3" xfId="6948"/>
    <cellStyle name="Navadno 2 2 2 2 5 3" xfId="4027"/>
    <cellStyle name="Navadno 2 2 2 2 5 3 2" xfId="13433"/>
    <cellStyle name="Navadno 2 2 2 2 5 3 3" xfId="8742"/>
    <cellStyle name="Navadno 2 2 2 2 5 4" xfId="10553"/>
    <cellStyle name="Navadno 2 2 2 2 5 5" xfId="5862"/>
    <cellStyle name="Navadno 2 2 2 2 6" xfId="2586"/>
    <cellStyle name="Navadno 2 2 2 2 6 2" xfId="4381"/>
    <cellStyle name="Navadno 2 2 2 2 6 2 2" xfId="13787"/>
    <cellStyle name="Navadno 2 2 2 2 6 2 3" xfId="9096"/>
    <cellStyle name="Navadno 2 2 2 2 6 3" xfId="11993"/>
    <cellStyle name="Navadno 2 2 2 2 6 4" xfId="7302"/>
    <cellStyle name="Navadno 2 2 2 2 7" xfId="2940"/>
    <cellStyle name="Navadno 2 2 2 2 7 2" xfId="4735"/>
    <cellStyle name="Navadno 2 2 2 2 7 2 2" xfId="14141"/>
    <cellStyle name="Navadno 2 2 2 2 7 2 3" xfId="9450"/>
    <cellStyle name="Navadno 2 2 2 2 7 3" xfId="12347"/>
    <cellStyle name="Navadno 2 2 2 2 7 4" xfId="7656"/>
    <cellStyle name="Navadno 2 2 2 2 8" xfId="1524"/>
    <cellStyle name="Navadno 2 2 2 2 8 2" xfId="10931"/>
    <cellStyle name="Navadno 2 2 2 2 8 3" xfId="6240"/>
    <cellStyle name="Navadno 2 2 2 2 9" xfId="3319"/>
    <cellStyle name="Navadno 2 2 2 2 9 2" xfId="12725"/>
    <cellStyle name="Navadno 2 2 2 2 9 3" xfId="8034"/>
    <cellStyle name="Navadno 2 2 2 3" xfId="217"/>
    <cellStyle name="Navadno 2 2 2 3 10" xfId="5193"/>
    <cellStyle name="Navadno 2 2 2 3 2" xfId="380"/>
    <cellStyle name="Navadno 2 2 2 3 2 2" xfId="875"/>
    <cellStyle name="Navadno 2 2 2 3 2 2 2" xfId="2067"/>
    <cellStyle name="Navadno 2 2 2 3 2 2 2 2" xfId="11474"/>
    <cellStyle name="Navadno 2 2 2 3 2 2 2 3" xfId="6783"/>
    <cellStyle name="Navadno 2 2 2 3 2 2 3" xfId="3862"/>
    <cellStyle name="Navadno 2 2 2 3 2 2 3 2" xfId="13268"/>
    <cellStyle name="Navadno 2 2 2 3 2 2 3 3" xfId="8577"/>
    <cellStyle name="Navadno 2 2 2 3 2 2 4" xfId="10386"/>
    <cellStyle name="Navadno 2 2 2 3 2 2 5" xfId="5695"/>
    <cellStyle name="Navadno 2 2 2 3 2 3" xfId="1347"/>
    <cellStyle name="Navadno 2 2 2 3 2 3 2" xfId="2433"/>
    <cellStyle name="Navadno 2 2 2 3 2 3 2 2" xfId="11840"/>
    <cellStyle name="Navadno 2 2 2 3 2 3 2 3" xfId="7149"/>
    <cellStyle name="Navadno 2 2 2 3 2 3 3" xfId="4228"/>
    <cellStyle name="Navadno 2 2 2 3 2 3 3 2" xfId="13634"/>
    <cellStyle name="Navadno 2 2 2 3 2 3 3 3" xfId="8943"/>
    <cellStyle name="Navadno 2 2 2 3 2 3 4" xfId="10754"/>
    <cellStyle name="Navadno 2 2 2 3 2 3 5" xfId="6063"/>
    <cellStyle name="Navadno 2 2 2 3 2 4" xfId="2787"/>
    <cellStyle name="Navadno 2 2 2 3 2 4 2" xfId="4582"/>
    <cellStyle name="Navadno 2 2 2 3 2 4 2 2" xfId="13988"/>
    <cellStyle name="Navadno 2 2 2 3 2 4 2 3" xfId="9297"/>
    <cellStyle name="Navadno 2 2 2 3 2 4 3" xfId="12194"/>
    <cellStyle name="Navadno 2 2 2 3 2 4 4" xfId="7503"/>
    <cellStyle name="Navadno 2 2 2 3 2 5" xfId="3141"/>
    <cellStyle name="Navadno 2 2 2 3 2 5 2" xfId="4936"/>
    <cellStyle name="Navadno 2 2 2 3 2 5 2 2" xfId="14342"/>
    <cellStyle name="Navadno 2 2 2 3 2 5 2 3" xfId="9651"/>
    <cellStyle name="Navadno 2 2 2 3 2 5 3" xfId="12548"/>
    <cellStyle name="Navadno 2 2 2 3 2 5 4" xfId="7857"/>
    <cellStyle name="Navadno 2 2 2 3 2 6" xfId="1725"/>
    <cellStyle name="Navadno 2 2 2 3 2 6 2" xfId="11132"/>
    <cellStyle name="Navadno 2 2 2 3 2 6 3" xfId="6441"/>
    <cellStyle name="Navadno 2 2 2 3 2 7" xfId="3520"/>
    <cellStyle name="Navadno 2 2 2 3 2 7 2" xfId="12926"/>
    <cellStyle name="Navadno 2 2 2 3 2 7 3" xfId="8235"/>
    <cellStyle name="Navadno 2 2 2 3 2 8" xfId="10044"/>
    <cellStyle name="Navadno 2 2 2 3 2 9" xfId="5353"/>
    <cellStyle name="Navadno 2 2 2 3 3" xfId="713"/>
    <cellStyle name="Navadno 2 2 2 3 3 2" xfId="1907"/>
    <cellStyle name="Navadno 2 2 2 3 3 2 2" xfId="11314"/>
    <cellStyle name="Navadno 2 2 2 3 3 2 3" xfId="6623"/>
    <cellStyle name="Navadno 2 2 2 3 3 3" xfId="3702"/>
    <cellStyle name="Navadno 2 2 2 3 3 3 2" xfId="13108"/>
    <cellStyle name="Navadno 2 2 2 3 3 3 3" xfId="8417"/>
    <cellStyle name="Navadno 2 2 2 3 3 4" xfId="10226"/>
    <cellStyle name="Navadno 2 2 2 3 3 5" xfId="5535"/>
    <cellStyle name="Navadno 2 2 2 3 4" xfId="1187"/>
    <cellStyle name="Navadno 2 2 2 3 4 2" xfId="2273"/>
    <cellStyle name="Navadno 2 2 2 3 4 2 2" xfId="11680"/>
    <cellStyle name="Navadno 2 2 2 3 4 2 3" xfId="6989"/>
    <cellStyle name="Navadno 2 2 2 3 4 3" xfId="4068"/>
    <cellStyle name="Navadno 2 2 2 3 4 3 2" xfId="13474"/>
    <cellStyle name="Navadno 2 2 2 3 4 3 3" xfId="8783"/>
    <cellStyle name="Navadno 2 2 2 3 4 4" xfId="10594"/>
    <cellStyle name="Navadno 2 2 2 3 4 5" xfId="5903"/>
    <cellStyle name="Navadno 2 2 2 3 5" xfId="2627"/>
    <cellStyle name="Navadno 2 2 2 3 5 2" xfId="4422"/>
    <cellStyle name="Navadno 2 2 2 3 5 2 2" xfId="13828"/>
    <cellStyle name="Navadno 2 2 2 3 5 2 3" xfId="9137"/>
    <cellStyle name="Navadno 2 2 2 3 5 3" xfId="12034"/>
    <cellStyle name="Navadno 2 2 2 3 5 4" xfId="7343"/>
    <cellStyle name="Navadno 2 2 2 3 6" xfId="2981"/>
    <cellStyle name="Navadno 2 2 2 3 6 2" xfId="4776"/>
    <cellStyle name="Navadno 2 2 2 3 6 2 2" xfId="14182"/>
    <cellStyle name="Navadno 2 2 2 3 6 2 3" xfId="9491"/>
    <cellStyle name="Navadno 2 2 2 3 6 3" xfId="12388"/>
    <cellStyle name="Navadno 2 2 2 3 6 4" xfId="7697"/>
    <cellStyle name="Navadno 2 2 2 3 7" xfId="1565"/>
    <cellStyle name="Navadno 2 2 2 3 7 2" xfId="10972"/>
    <cellStyle name="Navadno 2 2 2 3 7 3" xfId="6281"/>
    <cellStyle name="Navadno 2 2 2 3 8" xfId="3360"/>
    <cellStyle name="Navadno 2 2 2 3 8 2" xfId="12766"/>
    <cellStyle name="Navadno 2 2 2 3 8 3" xfId="8075"/>
    <cellStyle name="Navadno 2 2 2 3 9" xfId="9884"/>
    <cellStyle name="Navadno 2 2 2 4" xfId="297"/>
    <cellStyle name="Navadno 2 2 2 4 2" xfId="793"/>
    <cellStyle name="Navadno 2 2 2 4 2 2" xfId="1985"/>
    <cellStyle name="Navadno 2 2 2 4 2 2 2" xfId="11392"/>
    <cellStyle name="Navadno 2 2 2 4 2 2 3" xfId="6701"/>
    <cellStyle name="Navadno 2 2 2 4 2 3" xfId="3780"/>
    <cellStyle name="Navadno 2 2 2 4 2 3 2" xfId="13186"/>
    <cellStyle name="Navadno 2 2 2 4 2 3 3" xfId="8495"/>
    <cellStyle name="Navadno 2 2 2 4 2 4" xfId="10304"/>
    <cellStyle name="Navadno 2 2 2 4 2 5" xfId="5613"/>
    <cellStyle name="Navadno 2 2 2 4 3" xfId="1265"/>
    <cellStyle name="Navadno 2 2 2 4 3 2" xfId="2351"/>
    <cellStyle name="Navadno 2 2 2 4 3 2 2" xfId="11758"/>
    <cellStyle name="Navadno 2 2 2 4 3 2 3" xfId="7067"/>
    <cellStyle name="Navadno 2 2 2 4 3 3" xfId="4146"/>
    <cellStyle name="Navadno 2 2 2 4 3 3 2" xfId="13552"/>
    <cellStyle name="Navadno 2 2 2 4 3 3 3" xfId="8861"/>
    <cellStyle name="Navadno 2 2 2 4 3 4" xfId="10672"/>
    <cellStyle name="Navadno 2 2 2 4 3 5" xfId="5981"/>
    <cellStyle name="Navadno 2 2 2 4 4" xfId="2705"/>
    <cellStyle name="Navadno 2 2 2 4 4 2" xfId="4500"/>
    <cellStyle name="Navadno 2 2 2 4 4 2 2" xfId="13906"/>
    <cellStyle name="Navadno 2 2 2 4 4 2 3" xfId="9215"/>
    <cellStyle name="Navadno 2 2 2 4 4 3" xfId="12112"/>
    <cellStyle name="Navadno 2 2 2 4 4 4" xfId="7421"/>
    <cellStyle name="Navadno 2 2 2 4 5" xfId="3059"/>
    <cellStyle name="Navadno 2 2 2 4 5 2" xfId="4854"/>
    <cellStyle name="Navadno 2 2 2 4 5 2 2" xfId="14260"/>
    <cellStyle name="Navadno 2 2 2 4 5 2 3" xfId="9569"/>
    <cellStyle name="Navadno 2 2 2 4 5 3" xfId="12466"/>
    <cellStyle name="Navadno 2 2 2 4 5 4" xfId="7775"/>
    <cellStyle name="Navadno 2 2 2 4 6" xfId="1643"/>
    <cellStyle name="Navadno 2 2 2 4 6 2" xfId="11050"/>
    <cellStyle name="Navadno 2 2 2 4 6 3" xfId="6359"/>
    <cellStyle name="Navadno 2 2 2 4 7" xfId="3438"/>
    <cellStyle name="Navadno 2 2 2 4 7 2" xfId="12844"/>
    <cellStyle name="Navadno 2 2 2 4 7 3" xfId="8153"/>
    <cellStyle name="Navadno 2 2 2 4 8" xfId="9962"/>
    <cellStyle name="Navadno 2 2 2 4 9" xfId="5271"/>
    <cellStyle name="Navadno 2 2 2 5" xfId="451"/>
    <cellStyle name="Navadno 2 2 2 5 2" xfId="946"/>
    <cellStyle name="Navadno 2 2 2 5 2 2" xfId="2150"/>
    <cellStyle name="Navadno 2 2 2 5 2 2 2" xfId="11557"/>
    <cellStyle name="Navadno 2 2 2 5 2 2 3" xfId="6866"/>
    <cellStyle name="Navadno 2 2 2 5 2 3" xfId="3945"/>
    <cellStyle name="Navadno 2 2 2 5 2 3 2" xfId="13351"/>
    <cellStyle name="Navadno 2 2 2 5 2 3 3" xfId="8660"/>
    <cellStyle name="Navadno 2 2 2 5 2 4" xfId="10469"/>
    <cellStyle name="Navadno 2 2 2 5 2 5" xfId="5778"/>
    <cellStyle name="Navadno 2 2 2 5 3" xfId="1430"/>
    <cellStyle name="Navadno 2 2 2 5 3 2" xfId="2516"/>
    <cellStyle name="Navadno 2 2 2 5 3 2 2" xfId="11923"/>
    <cellStyle name="Navadno 2 2 2 5 3 2 3" xfId="7232"/>
    <cellStyle name="Navadno 2 2 2 5 3 3" xfId="4311"/>
    <cellStyle name="Navadno 2 2 2 5 3 3 2" xfId="13717"/>
    <cellStyle name="Navadno 2 2 2 5 3 3 3" xfId="9026"/>
    <cellStyle name="Navadno 2 2 2 5 3 4" xfId="10837"/>
    <cellStyle name="Navadno 2 2 2 5 3 5" xfId="6146"/>
    <cellStyle name="Navadno 2 2 2 5 4" xfId="2870"/>
    <cellStyle name="Navadno 2 2 2 5 4 2" xfId="4665"/>
    <cellStyle name="Navadno 2 2 2 5 4 2 2" xfId="14071"/>
    <cellStyle name="Navadno 2 2 2 5 4 2 3" xfId="9380"/>
    <cellStyle name="Navadno 2 2 2 5 4 3" xfId="12277"/>
    <cellStyle name="Navadno 2 2 2 5 4 4" xfId="7586"/>
    <cellStyle name="Navadno 2 2 2 5 5" xfId="3224"/>
    <cellStyle name="Navadno 2 2 2 5 5 2" xfId="5019"/>
    <cellStyle name="Navadno 2 2 2 5 5 2 2" xfId="14425"/>
    <cellStyle name="Navadno 2 2 2 5 5 2 3" xfId="9734"/>
    <cellStyle name="Navadno 2 2 2 5 5 3" xfId="12631"/>
    <cellStyle name="Navadno 2 2 2 5 5 4" xfId="7940"/>
    <cellStyle name="Navadno 2 2 2 5 6" xfId="1796"/>
    <cellStyle name="Navadno 2 2 2 5 6 2" xfId="11203"/>
    <cellStyle name="Navadno 2 2 2 5 6 3" xfId="6512"/>
    <cellStyle name="Navadno 2 2 2 5 7" xfId="3591"/>
    <cellStyle name="Navadno 2 2 2 5 7 2" xfId="12997"/>
    <cellStyle name="Navadno 2 2 2 5 7 3" xfId="8306"/>
    <cellStyle name="Navadno 2 2 2 5 8" xfId="10115"/>
    <cellStyle name="Navadno 2 2 2 5 9" xfId="5424"/>
    <cellStyle name="Navadno 2 2 2 6" xfId="467"/>
    <cellStyle name="Navadno 2 2 2 6 2" xfId="961"/>
    <cellStyle name="Navadno 2 2 2 6 2 2" xfId="2165"/>
    <cellStyle name="Navadno 2 2 2 6 2 2 2" xfId="11572"/>
    <cellStyle name="Navadno 2 2 2 6 2 2 3" xfId="6881"/>
    <cellStyle name="Navadno 2 2 2 6 2 3" xfId="3960"/>
    <cellStyle name="Navadno 2 2 2 6 2 3 2" xfId="13366"/>
    <cellStyle name="Navadno 2 2 2 6 2 3 3" xfId="8675"/>
    <cellStyle name="Navadno 2 2 2 6 2 4" xfId="10484"/>
    <cellStyle name="Navadno 2 2 2 6 2 5" xfId="5793"/>
    <cellStyle name="Navadno 2 2 2 6 3" xfId="1445"/>
    <cellStyle name="Navadno 2 2 2 6 3 2" xfId="2531"/>
    <cellStyle name="Navadno 2 2 2 6 3 2 2" xfId="11938"/>
    <cellStyle name="Navadno 2 2 2 6 3 2 3" xfId="7247"/>
    <cellStyle name="Navadno 2 2 2 6 3 3" xfId="4326"/>
    <cellStyle name="Navadno 2 2 2 6 3 3 2" xfId="13732"/>
    <cellStyle name="Navadno 2 2 2 6 3 3 3" xfId="9041"/>
    <cellStyle name="Navadno 2 2 2 6 3 4" xfId="10852"/>
    <cellStyle name="Navadno 2 2 2 6 3 5" xfId="6161"/>
    <cellStyle name="Navadno 2 2 2 6 4" xfId="2885"/>
    <cellStyle name="Navadno 2 2 2 6 4 2" xfId="4680"/>
    <cellStyle name="Navadno 2 2 2 6 4 2 2" xfId="14086"/>
    <cellStyle name="Navadno 2 2 2 6 4 2 3" xfId="9395"/>
    <cellStyle name="Navadno 2 2 2 6 4 3" xfId="12292"/>
    <cellStyle name="Navadno 2 2 2 6 4 4" xfId="7601"/>
    <cellStyle name="Navadno 2 2 2 6 5" xfId="3239"/>
    <cellStyle name="Navadno 2 2 2 6 5 2" xfId="5034"/>
    <cellStyle name="Navadno 2 2 2 6 5 2 2" xfId="14440"/>
    <cellStyle name="Navadno 2 2 2 6 5 2 3" xfId="9749"/>
    <cellStyle name="Navadno 2 2 2 6 5 3" xfId="12646"/>
    <cellStyle name="Navadno 2 2 2 6 5 4" xfId="7955"/>
    <cellStyle name="Navadno 2 2 2 6 6" xfId="1811"/>
    <cellStyle name="Navadno 2 2 2 6 6 2" xfId="11218"/>
    <cellStyle name="Navadno 2 2 2 6 6 3" xfId="6527"/>
    <cellStyle name="Navadno 2 2 2 6 7" xfId="3606"/>
    <cellStyle name="Navadno 2 2 2 6 7 2" xfId="13012"/>
    <cellStyle name="Navadno 2 2 2 6 7 3" xfId="8321"/>
    <cellStyle name="Navadno 2 2 2 6 8" xfId="10130"/>
    <cellStyle name="Navadno 2 2 2 6 9" xfId="5439"/>
    <cellStyle name="Navadno 2 2 2 7" xfId="636"/>
    <cellStyle name="Navadno 2 2 2 7 2" xfId="1483"/>
    <cellStyle name="Navadno 2 2 2 7 2 2" xfId="10890"/>
    <cellStyle name="Navadno 2 2 2 7 2 3" xfId="6199"/>
    <cellStyle name="Navadno 2 2 2 7 3" xfId="3278"/>
    <cellStyle name="Navadno 2 2 2 7 3 2" xfId="12684"/>
    <cellStyle name="Navadno 2 2 2 7 3 3" xfId="7993"/>
    <cellStyle name="Navadno 2 2 2 7 4" xfId="9802"/>
    <cellStyle name="Navadno 2 2 2 7 5" xfId="5111"/>
    <cellStyle name="Navadno 2 2 2 8" xfId="1073"/>
    <cellStyle name="Navadno 2 2 2 8 2" xfId="1825"/>
    <cellStyle name="Navadno 2 2 2 8 2 2" xfId="11232"/>
    <cellStyle name="Navadno 2 2 2 8 2 3" xfId="6541"/>
    <cellStyle name="Navadno 2 2 2 8 3" xfId="3620"/>
    <cellStyle name="Navadno 2 2 2 8 3 2" xfId="13026"/>
    <cellStyle name="Navadno 2 2 2 8 3 3" xfId="8335"/>
    <cellStyle name="Navadno 2 2 2 8 4" xfId="10144"/>
    <cellStyle name="Navadno 2 2 2 8 5" xfId="5453"/>
    <cellStyle name="Navadno 2 2 2 9" xfId="1086"/>
    <cellStyle name="Navadno 2 2 2 9 2" xfId="2179"/>
    <cellStyle name="Navadno 2 2 2 9 2 2" xfId="11586"/>
    <cellStyle name="Navadno 2 2 2 9 2 3" xfId="6895"/>
    <cellStyle name="Navadno 2 2 2 9 3" xfId="3974"/>
    <cellStyle name="Navadno 2 2 2 9 3 2" xfId="13380"/>
    <cellStyle name="Navadno 2 2 2 9 3 3" xfId="8689"/>
    <cellStyle name="Navadno 2 2 2 9 4" xfId="10498"/>
    <cellStyle name="Navadno 2 2 2 9 5" xfId="5807"/>
    <cellStyle name="Navadno 2 2 20" xfId="1454"/>
    <cellStyle name="Navadno 2 2 20 2" xfId="10861"/>
    <cellStyle name="Navadno 2 2 20 3" xfId="6170"/>
    <cellStyle name="Navadno 2 2 21" xfId="3249"/>
    <cellStyle name="Navadno 2 2 21 2" xfId="12655"/>
    <cellStyle name="Navadno 2 2 21 3" xfId="7964"/>
    <cellStyle name="Navadno 2 2 22" xfId="5094"/>
    <cellStyle name="Navadno 2 2 23" xfId="9773"/>
    <cellStyle name="Navadno 2 2 24" xfId="5069"/>
    <cellStyle name="Navadno 2 2 3" xfId="135"/>
    <cellStyle name="Navadno 2 2 3 10" xfId="1490"/>
    <cellStyle name="Navadno 2 2 3 10 2" xfId="10897"/>
    <cellStyle name="Navadno 2 2 3 10 3" xfId="6206"/>
    <cellStyle name="Navadno 2 2 3 11" xfId="3285"/>
    <cellStyle name="Navadno 2 2 3 11 2" xfId="12691"/>
    <cellStyle name="Navadno 2 2 3 11 3" xfId="8000"/>
    <cellStyle name="Navadno 2 2 3 12" xfId="9809"/>
    <cellStyle name="Navadno 2 2 3 13" xfId="5118"/>
    <cellStyle name="Navadno 2 2 3 2" xfId="182"/>
    <cellStyle name="Navadno 2 2 3 2 10" xfId="9850"/>
    <cellStyle name="Navadno 2 2 3 2 11" xfId="5159"/>
    <cellStyle name="Navadno 2 2 3 2 2" xfId="260"/>
    <cellStyle name="Navadno 2 2 3 2 2 10" xfId="5236"/>
    <cellStyle name="Navadno 2 2 3 2 2 2" xfId="423"/>
    <cellStyle name="Navadno 2 2 3 2 2 2 2" xfId="918"/>
    <cellStyle name="Navadno 2 2 3 2 2 2 2 2" xfId="2110"/>
    <cellStyle name="Navadno 2 2 3 2 2 2 2 2 2" xfId="11517"/>
    <cellStyle name="Navadno 2 2 3 2 2 2 2 2 3" xfId="6826"/>
    <cellStyle name="Navadno 2 2 3 2 2 2 2 3" xfId="3905"/>
    <cellStyle name="Navadno 2 2 3 2 2 2 2 3 2" xfId="13311"/>
    <cellStyle name="Navadno 2 2 3 2 2 2 2 3 3" xfId="8620"/>
    <cellStyle name="Navadno 2 2 3 2 2 2 2 4" xfId="10429"/>
    <cellStyle name="Navadno 2 2 3 2 2 2 2 5" xfId="5738"/>
    <cellStyle name="Navadno 2 2 3 2 2 2 3" xfId="1390"/>
    <cellStyle name="Navadno 2 2 3 2 2 2 3 2" xfId="2476"/>
    <cellStyle name="Navadno 2 2 3 2 2 2 3 2 2" xfId="11883"/>
    <cellStyle name="Navadno 2 2 3 2 2 2 3 2 3" xfId="7192"/>
    <cellStyle name="Navadno 2 2 3 2 2 2 3 3" xfId="4271"/>
    <cellStyle name="Navadno 2 2 3 2 2 2 3 3 2" xfId="13677"/>
    <cellStyle name="Navadno 2 2 3 2 2 2 3 3 3" xfId="8986"/>
    <cellStyle name="Navadno 2 2 3 2 2 2 3 4" xfId="10797"/>
    <cellStyle name="Navadno 2 2 3 2 2 2 3 5" xfId="6106"/>
    <cellStyle name="Navadno 2 2 3 2 2 2 4" xfId="2830"/>
    <cellStyle name="Navadno 2 2 3 2 2 2 4 2" xfId="4625"/>
    <cellStyle name="Navadno 2 2 3 2 2 2 4 2 2" xfId="14031"/>
    <cellStyle name="Navadno 2 2 3 2 2 2 4 2 3" xfId="9340"/>
    <cellStyle name="Navadno 2 2 3 2 2 2 4 3" xfId="12237"/>
    <cellStyle name="Navadno 2 2 3 2 2 2 4 4" xfId="7546"/>
    <cellStyle name="Navadno 2 2 3 2 2 2 5" xfId="3184"/>
    <cellStyle name="Navadno 2 2 3 2 2 2 5 2" xfId="4979"/>
    <cellStyle name="Navadno 2 2 3 2 2 2 5 2 2" xfId="14385"/>
    <cellStyle name="Navadno 2 2 3 2 2 2 5 2 3" xfId="9694"/>
    <cellStyle name="Navadno 2 2 3 2 2 2 5 3" xfId="12591"/>
    <cellStyle name="Navadno 2 2 3 2 2 2 5 4" xfId="7900"/>
    <cellStyle name="Navadno 2 2 3 2 2 2 6" xfId="1768"/>
    <cellStyle name="Navadno 2 2 3 2 2 2 6 2" xfId="11175"/>
    <cellStyle name="Navadno 2 2 3 2 2 2 6 3" xfId="6484"/>
    <cellStyle name="Navadno 2 2 3 2 2 2 7" xfId="3563"/>
    <cellStyle name="Navadno 2 2 3 2 2 2 7 2" xfId="12969"/>
    <cellStyle name="Navadno 2 2 3 2 2 2 7 3" xfId="8278"/>
    <cellStyle name="Navadno 2 2 3 2 2 2 8" xfId="10087"/>
    <cellStyle name="Navadno 2 2 3 2 2 2 9" xfId="5396"/>
    <cellStyle name="Navadno 2 2 3 2 2 3" xfId="756"/>
    <cellStyle name="Navadno 2 2 3 2 2 3 2" xfId="1950"/>
    <cellStyle name="Navadno 2 2 3 2 2 3 2 2" xfId="11357"/>
    <cellStyle name="Navadno 2 2 3 2 2 3 2 3" xfId="6666"/>
    <cellStyle name="Navadno 2 2 3 2 2 3 3" xfId="3745"/>
    <cellStyle name="Navadno 2 2 3 2 2 3 3 2" xfId="13151"/>
    <cellStyle name="Navadno 2 2 3 2 2 3 3 3" xfId="8460"/>
    <cellStyle name="Navadno 2 2 3 2 2 3 4" xfId="10269"/>
    <cellStyle name="Navadno 2 2 3 2 2 3 5" xfId="5578"/>
    <cellStyle name="Navadno 2 2 3 2 2 4" xfId="1230"/>
    <cellStyle name="Navadno 2 2 3 2 2 4 2" xfId="2316"/>
    <cellStyle name="Navadno 2 2 3 2 2 4 2 2" xfId="11723"/>
    <cellStyle name="Navadno 2 2 3 2 2 4 2 3" xfId="7032"/>
    <cellStyle name="Navadno 2 2 3 2 2 4 3" xfId="4111"/>
    <cellStyle name="Navadno 2 2 3 2 2 4 3 2" xfId="13517"/>
    <cellStyle name="Navadno 2 2 3 2 2 4 3 3" xfId="8826"/>
    <cellStyle name="Navadno 2 2 3 2 2 4 4" xfId="10637"/>
    <cellStyle name="Navadno 2 2 3 2 2 4 5" xfId="5946"/>
    <cellStyle name="Navadno 2 2 3 2 2 5" xfId="2670"/>
    <cellStyle name="Navadno 2 2 3 2 2 5 2" xfId="4465"/>
    <cellStyle name="Navadno 2 2 3 2 2 5 2 2" xfId="13871"/>
    <cellStyle name="Navadno 2 2 3 2 2 5 2 3" xfId="9180"/>
    <cellStyle name="Navadno 2 2 3 2 2 5 3" xfId="12077"/>
    <cellStyle name="Navadno 2 2 3 2 2 5 4" xfId="7386"/>
    <cellStyle name="Navadno 2 2 3 2 2 6" xfId="3024"/>
    <cellStyle name="Navadno 2 2 3 2 2 6 2" xfId="4819"/>
    <cellStyle name="Navadno 2 2 3 2 2 6 2 2" xfId="14225"/>
    <cellStyle name="Navadno 2 2 3 2 2 6 2 3" xfId="9534"/>
    <cellStyle name="Navadno 2 2 3 2 2 6 3" xfId="12431"/>
    <cellStyle name="Navadno 2 2 3 2 2 6 4" xfId="7740"/>
    <cellStyle name="Navadno 2 2 3 2 2 7" xfId="1608"/>
    <cellStyle name="Navadno 2 2 3 2 2 7 2" xfId="11015"/>
    <cellStyle name="Navadno 2 2 3 2 2 7 3" xfId="6324"/>
    <cellStyle name="Navadno 2 2 3 2 2 8" xfId="3403"/>
    <cellStyle name="Navadno 2 2 3 2 2 8 2" xfId="12809"/>
    <cellStyle name="Navadno 2 2 3 2 2 8 3" xfId="8118"/>
    <cellStyle name="Navadno 2 2 3 2 2 9" xfId="9927"/>
    <cellStyle name="Navadno 2 2 3 2 3" xfId="346"/>
    <cellStyle name="Navadno 2 2 3 2 3 2" xfId="841"/>
    <cellStyle name="Navadno 2 2 3 2 3 2 2" xfId="2033"/>
    <cellStyle name="Navadno 2 2 3 2 3 2 2 2" xfId="11440"/>
    <cellStyle name="Navadno 2 2 3 2 3 2 2 3" xfId="6749"/>
    <cellStyle name="Navadno 2 2 3 2 3 2 3" xfId="3828"/>
    <cellStyle name="Navadno 2 2 3 2 3 2 3 2" xfId="13234"/>
    <cellStyle name="Navadno 2 2 3 2 3 2 3 3" xfId="8543"/>
    <cellStyle name="Navadno 2 2 3 2 3 2 4" xfId="10352"/>
    <cellStyle name="Navadno 2 2 3 2 3 2 5" xfId="5661"/>
    <cellStyle name="Navadno 2 2 3 2 3 3" xfId="1313"/>
    <cellStyle name="Navadno 2 2 3 2 3 3 2" xfId="2399"/>
    <cellStyle name="Navadno 2 2 3 2 3 3 2 2" xfId="11806"/>
    <cellStyle name="Navadno 2 2 3 2 3 3 2 3" xfId="7115"/>
    <cellStyle name="Navadno 2 2 3 2 3 3 3" xfId="4194"/>
    <cellStyle name="Navadno 2 2 3 2 3 3 3 2" xfId="13600"/>
    <cellStyle name="Navadno 2 2 3 2 3 3 3 3" xfId="8909"/>
    <cellStyle name="Navadno 2 2 3 2 3 3 4" xfId="10720"/>
    <cellStyle name="Navadno 2 2 3 2 3 3 5" xfId="6029"/>
    <cellStyle name="Navadno 2 2 3 2 3 4" xfId="2753"/>
    <cellStyle name="Navadno 2 2 3 2 3 4 2" xfId="4548"/>
    <cellStyle name="Navadno 2 2 3 2 3 4 2 2" xfId="13954"/>
    <cellStyle name="Navadno 2 2 3 2 3 4 2 3" xfId="9263"/>
    <cellStyle name="Navadno 2 2 3 2 3 4 3" xfId="12160"/>
    <cellStyle name="Navadno 2 2 3 2 3 4 4" xfId="7469"/>
    <cellStyle name="Navadno 2 2 3 2 3 5" xfId="3107"/>
    <cellStyle name="Navadno 2 2 3 2 3 5 2" xfId="4902"/>
    <cellStyle name="Navadno 2 2 3 2 3 5 2 2" xfId="14308"/>
    <cellStyle name="Navadno 2 2 3 2 3 5 2 3" xfId="9617"/>
    <cellStyle name="Navadno 2 2 3 2 3 5 3" xfId="12514"/>
    <cellStyle name="Navadno 2 2 3 2 3 5 4" xfId="7823"/>
    <cellStyle name="Navadno 2 2 3 2 3 6" xfId="1691"/>
    <cellStyle name="Navadno 2 2 3 2 3 6 2" xfId="11098"/>
    <cellStyle name="Navadno 2 2 3 2 3 6 3" xfId="6407"/>
    <cellStyle name="Navadno 2 2 3 2 3 7" xfId="3486"/>
    <cellStyle name="Navadno 2 2 3 2 3 7 2" xfId="12892"/>
    <cellStyle name="Navadno 2 2 3 2 3 7 3" xfId="8201"/>
    <cellStyle name="Navadno 2 2 3 2 3 8" xfId="10010"/>
    <cellStyle name="Navadno 2 2 3 2 3 9" xfId="5319"/>
    <cellStyle name="Navadno 2 2 3 2 4" xfId="679"/>
    <cellStyle name="Navadno 2 2 3 2 4 2" xfId="1873"/>
    <cellStyle name="Navadno 2 2 3 2 4 2 2" xfId="11280"/>
    <cellStyle name="Navadno 2 2 3 2 4 2 3" xfId="6589"/>
    <cellStyle name="Navadno 2 2 3 2 4 3" xfId="3668"/>
    <cellStyle name="Navadno 2 2 3 2 4 3 2" xfId="13074"/>
    <cellStyle name="Navadno 2 2 3 2 4 3 3" xfId="8383"/>
    <cellStyle name="Navadno 2 2 3 2 4 4" xfId="10192"/>
    <cellStyle name="Navadno 2 2 3 2 4 5" xfId="5501"/>
    <cellStyle name="Navadno 2 2 3 2 5" xfId="1153"/>
    <cellStyle name="Navadno 2 2 3 2 5 2" xfId="2239"/>
    <cellStyle name="Navadno 2 2 3 2 5 2 2" xfId="11646"/>
    <cellStyle name="Navadno 2 2 3 2 5 2 3" xfId="6955"/>
    <cellStyle name="Navadno 2 2 3 2 5 3" xfId="4034"/>
    <cellStyle name="Navadno 2 2 3 2 5 3 2" xfId="13440"/>
    <cellStyle name="Navadno 2 2 3 2 5 3 3" xfId="8749"/>
    <cellStyle name="Navadno 2 2 3 2 5 4" xfId="10560"/>
    <cellStyle name="Navadno 2 2 3 2 5 5" xfId="5869"/>
    <cellStyle name="Navadno 2 2 3 2 6" xfId="2593"/>
    <cellStyle name="Navadno 2 2 3 2 6 2" xfId="4388"/>
    <cellStyle name="Navadno 2 2 3 2 6 2 2" xfId="13794"/>
    <cellStyle name="Navadno 2 2 3 2 6 2 3" xfId="9103"/>
    <cellStyle name="Navadno 2 2 3 2 6 3" xfId="12000"/>
    <cellStyle name="Navadno 2 2 3 2 6 4" xfId="7309"/>
    <cellStyle name="Navadno 2 2 3 2 7" xfId="2947"/>
    <cellStyle name="Navadno 2 2 3 2 7 2" xfId="4742"/>
    <cellStyle name="Navadno 2 2 3 2 7 2 2" xfId="14148"/>
    <cellStyle name="Navadno 2 2 3 2 7 2 3" xfId="9457"/>
    <cellStyle name="Navadno 2 2 3 2 7 3" xfId="12354"/>
    <cellStyle name="Navadno 2 2 3 2 7 4" xfId="7663"/>
    <cellStyle name="Navadno 2 2 3 2 8" xfId="1531"/>
    <cellStyle name="Navadno 2 2 3 2 8 2" xfId="10938"/>
    <cellStyle name="Navadno 2 2 3 2 8 3" xfId="6247"/>
    <cellStyle name="Navadno 2 2 3 2 9" xfId="3326"/>
    <cellStyle name="Navadno 2 2 3 2 9 2" xfId="12732"/>
    <cellStyle name="Navadno 2 2 3 2 9 3" xfId="8041"/>
    <cellStyle name="Navadno 2 2 3 3" xfId="224"/>
    <cellStyle name="Navadno 2 2 3 3 10" xfId="5200"/>
    <cellStyle name="Navadno 2 2 3 3 2" xfId="387"/>
    <cellStyle name="Navadno 2 2 3 3 2 2" xfId="882"/>
    <cellStyle name="Navadno 2 2 3 3 2 2 2" xfId="2074"/>
    <cellStyle name="Navadno 2 2 3 3 2 2 2 2" xfId="11481"/>
    <cellStyle name="Navadno 2 2 3 3 2 2 2 3" xfId="6790"/>
    <cellStyle name="Navadno 2 2 3 3 2 2 3" xfId="3869"/>
    <cellStyle name="Navadno 2 2 3 3 2 2 3 2" xfId="13275"/>
    <cellStyle name="Navadno 2 2 3 3 2 2 3 3" xfId="8584"/>
    <cellStyle name="Navadno 2 2 3 3 2 2 4" xfId="10393"/>
    <cellStyle name="Navadno 2 2 3 3 2 2 5" xfId="5702"/>
    <cellStyle name="Navadno 2 2 3 3 2 3" xfId="1354"/>
    <cellStyle name="Navadno 2 2 3 3 2 3 2" xfId="2440"/>
    <cellStyle name="Navadno 2 2 3 3 2 3 2 2" xfId="11847"/>
    <cellStyle name="Navadno 2 2 3 3 2 3 2 3" xfId="7156"/>
    <cellStyle name="Navadno 2 2 3 3 2 3 3" xfId="4235"/>
    <cellStyle name="Navadno 2 2 3 3 2 3 3 2" xfId="13641"/>
    <cellStyle name="Navadno 2 2 3 3 2 3 3 3" xfId="8950"/>
    <cellStyle name="Navadno 2 2 3 3 2 3 4" xfId="10761"/>
    <cellStyle name="Navadno 2 2 3 3 2 3 5" xfId="6070"/>
    <cellStyle name="Navadno 2 2 3 3 2 4" xfId="2794"/>
    <cellStyle name="Navadno 2 2 3 3 2 4 2" xfId="4589"/>
    <cellStyle name="Navadno 2 2 3 3 2 4 2 2" xfId="13995"/>
    <cellStyle name="Navadno 2 2 3 3 2 4 2 3" xfId="9304"/>
    <cellStyle name="Navadno 2 2 3 3 2 4 3" xfId="12201"/>
    <cellStyle name="Navadno 2 2 3 3 2 4 4" xfId="7510"/>
    <cellStyle name="Navadno 2 2 3 3 2 5" xfId="3148"/>
    <cellStyle name="Navadno 2 2 3 3 2 5 2" xfId="4943"/>
    <cellStyle name="Navadno 2 2 3 3 2 5 2 2" xfId="14349"/>
    <cellStyle name="Navadno 2 2 3 3 2 5 2 3" xfId="9658"/>
    <cellStyle name="Navadno 2 2 3 3 2 5 3" xfId="12555"/>
    <cellStyle name="Navadno 2 2 3 3 2 5 4" xfId="7864"/>
    <cellStyle name="Navadno 2 2 3 3 2 6" xfId="1732"/>
    <cellStyle name="Navadno 2 2 3 3 2 6 2" xfId="11139"/>
    <cellStyle name="Navadno 2 2 3 3 2 6 3" xfId="6448"/>
    <cellStyle name="Navadno 2 2 3 3 2 7" xfId="3527"/>
    <cellStyle name="Navadno 2 2 3 3 2 7 2" xfId="12933"/>
    <cellStyle name="Navadno 2 2 3 3 2 7 3" xfId="8242"/>
    <cellStyle name="Navadno 2 2 3 3 2 8" xfId="10051"/>
    <cellStyle name="Navadno 2 2 3 3 2 9" xfId="5360"/>
    <cellStyle name="Navadno 2 2 3 3 3" xfId="720"/>
    <cellStyle name="Navadno 2 2 3 3 3 2" xfId="1914"/>
    <cellStyle name="Navadno 2 2 3 3 3 2 2" xfId="11321"/>
    <cellStyle name="Navadno 2 2 3 3 3 2 3" xfId="6630"/>
    <cellStyle name="Navadno 2 2 3 3 3 3" xfId="3709"/>
    <cellStyle name="Navadno 2 2 3 3 3 3 2" xfId="13115"/>
    <cellStyle name="Navadno 2 2 3 3 3 3 3" xfId="8424"/>
    <cellStyle name="Navadno 2 2 3 3 3 4" xfId="10233"/>
    <cellStyle name="Navadno 2 2 3 3 3 5" xfId="5542"/>
    <cellStyle name="Navadno 2 2 3 3 4" xfId="1194"/>
    <cellStyle name="Navadno 2 2 3 3 4 2" xfId="2280"/>
    <cellStyle name="Navadno 2 2 3 3 4 2 2" xfId="11687"/>
    <cellStyle name="Navadno 2 2 3 3 4 2 3" xfId="6996"/>
    <cellStyle name="Navadno 2 2 3 3 4 3" xfId="4075"/>
    <cellStyle name="Navadno 2 2 3 3 4 3 2" xfId="13481"/>
    <cellStyle name="Navadno 2 2 3 3 4 3 3" xfId="8790"/>
    <cellStyle name="Navadno 2 2 3 3 4 4" xfId="10601"/>
    <cellStyle name="Navadno 2 2 3 3 4 5" xfId="5910"/>
    <cellStyle name="Navadno 2 2 3 3 5" xfId="2634"/>
    <cellStyle name="Navadno 2 2 3 3 5 2" xfId="4429"/>
    <cellStyle name="Navadno 2 2 3 3 5 2 2" xfId="13835"/>
    <cellStyle name="Navadno 2 2 3 3 5 2 3" xfId="9144"/>
    <cellStyle name="Navadno 2 2 3 3 5 3" xfId="12041"/>
    <cellStyle name="Navadno 2 2 3 3 5 4" xfId="7350"/>
    <cellStyle name="Navadno 2 2 3 3 6" xfId="2988"/>
    <cellStyle name="Navadno 2 2 3 3 6 2" xfId="4783"/>
    <cellStyle name="Navadno 2 2 3 3 6 2 2" xfId="14189"/>
    <cellStyle name="Navadno 2 2 3 3 6 2 3" xfId="9498"/>
    <cellStyle name="Navadno 2 2 3 3 6 3" xfId="12395"/>
    <cellStyle name="Navadno 2 2 3 3 6 4" xfId="7704"/>
    <cellStyle name="Navadno 2 2 3 3 7" xfId="1572"/>
    <cellStyle name="Navadno 2 2 3 3 7 2" xfId="10979"/>
    <cellStyle name="Navadno 2 2 3 3 7 3" xfId="6288"/>
    <cellStyle name="Navadno 2 2 3 3 8" xfId="3367"/>
    <cellStyle name="Navadno 2 2 3 3 8 2" xfId="12773"/>
    <cellStyle name="Navadno 2 2 3 3 8 3" xfId="8082"/>
    <cellStyle name="Navadno 2 2 3 3 9" xfId="9891"/>
    <cellStyle name="Navadno 2 2 3 4" xfId="304"/>
    <cellStyle name="Navadno 2 2 3 4 2" xfId="800"/>
    <cellStyle name="Navadno 2 2 3 4 2 2" xfId="1992"/>
    <cellStyle name="Navadno 2 2 3 4 2 2 2" xfId="11399"/>
    <cellStyle name="Navadno 2 2 3 4 2 2 3" xfId="6708"/>
    <cellStyle name="Navadno 2 2 3 4 2 3" xfId="3787"/>
    <cellStyle name="Navadno 2 2 3 4 2 3 2" xfId="13193"/>
    <cellStyle name="Navadno 2 2 3 4 2 3 3" xfId="8502"/>
    <cellStyle name="Navadno 2 2 3 4 2 4" xfId="10311"/>
    <cellStyle name="Navadno 2 2 3 4 2 5" xfId="5620"/>
    <cellStyle name="Navadno 2 2 3 4 3" xfId="1272"/>
    <cellStyle name="Navadno 2 2 3 4 3 2" xfId="2358"/>
    <cellStyle name="Navadno 2 2 3 4 3 2 2" xfId="11765"/>
    <cellStyle name="Navadno 2 2 3 4 3 2 3" xfId="7074"/>
    <cellStyle name="Navadno 2 2 3 4 3 3" xfId="4153"/>
    <cellStyle name="Navadno 2 2 3 4 3 3 2" xfId="13559"/>
    <cellStyle name="Navadno 2 2 3 4 3 3 3" xfId="8868"/>
    <cellStyle name="Navadno 2 2 3 4 3 4" xfId="10679"/>
    <cellStyle name="Navadno 2 2 3 4 3 5" xfId="5988"/>
    <cellStyle name="Navadno 2 2 3 4 4" xfId="2712"/>
    <cellStyle name="Navadno 2 2 3 4 4 2" xfId="4507"/>
    <cellStyle name="Navadno 2 2 3 4 4 2 2" xfId="13913"/>
    <cellStyle name="Navadno 2 2 3 4 4 2 3" xfId="9222"/>
    <cellStyle name="Navadno 2 2 3 4 4 3" xfId="12119"/>
    <cellStyle name="Navadno 2 2 3 4 4 4" xfId="7428"/>
    <cellStyle name="Navadno 2 2 3 4 5" xfId="3066"/>
    <cellStyle name="Navadno 2 2 3 4 5 2" xfId="4861"/>
    <cellStyle name="Navadno 2 2 3 4 5 2 2" xfId="14267"/>
    <cellStyle name="Navadno 2 2 3 4 5 2 3" xfId="9576"/>
    <cellStyle name="Navadno 2 2 3 4 5 3" xfId="12473"/>
    <cellStyle name="Navadno 2 2 3 4 5 4" xfId="7782"/>
    <cellStyle name="Navadno 2 2 3 4 6" xfId="1650"/>
    <cellStyle name="Navadno 2 2 3 4 6 2" xfId="11057"/>
    <cellStyle name="Navadno 2 2 3 4 6 3" xfId="6366"/>
    <cellStyle name="Navadno 2 2 3 4 7" xfId="3445"/>
    <cellStyle name="Navadno 2 2 3 4 7 2" xfId="12851"/>
    <cellStyle name="Navadno 2 2 3 4 7 3" xfId="8160"/>
    <cellStyle name="Navadno 2 2 3 4 8" xfId="9969"/>
    <cellStyle name="Navadno 2 2 3 4 9" xfId="5278"/>
    <cellStyle name="Navadno 2 2 3 5" xfId="474"/>
    <cellStyle name="Navadno 2 2 3 6" xfId="533"/>
    <cellStyle name="Navadno 2 2 3 6 2" xfId="1832"/>
    <cellStyle name="Navadno 2 2 3 6 2 2" xfId="11239"/>
    <cellStyle name="Navadno 2 2 3 6 2 3" xfId="6548"/>
    <cellStyle name="Navadno 2 2 3 6 3" xfId="3627"/>
    <cellStyle name="Navadno 2 2 3 6 3 2" xfId="13033"/>
    <cellStyle name="Navadno 2 2 3 6 3 3" xfId="8342"/>
    <cellStyle name="Navadno 2 2 3 6 4" xfId="10151"/>
    <cellStyle name="Navadno 2 2 3 6 5" xfId="5460"/>
    <cellStyle name="Navadno 2 2 3 7" xfId="1112"/>
    <cellStyle name="Navadno 2 2 3 7 2" xfId="2198"/>
    <cellStyle name="Navadno 2 2 3 7 2 2" xfId="11605"/>
    <cellStyle name="Navadno 2 2 3 7 2 3" xfId="6914"/>
    <cellStyle name="Navadno 2 2 3 7 3" xfId="3993"/>
    <cellStyle name="Navadno 2 2 3 7 3 2" xfId="13399"/>
    <cellStyle name="Navadno 2 2 3 7 3 3" xfId="8708"/>
    <cellStyle name="Navadno 2 2 3 7 4" xfId="10519"/>
    <cellStyle name="Navadno 2 2 3 7 5" xfId="5828"/>
    <cellStyle name="Navadno 2 2 3 8" xfId="2552"/>
    <cellStyle name="Navadno 2 2 3 8 2" xfId="4347"/>
    <cellStyle name="Navadno 2 2 3 8 2 2" xfId="13753"/>
    <cellStyle name="Navadno 2 2 3 8 2 3" xfId="9062"/>
    <cellStyle name="Navadno 2 2 3 8 3" xfId="11959"/>
    <cellStyle name="Navadno 2 2 3 8 4" xfId="7268"/>
    <cellStyle name="Navadno 2 2 3 9" xfId="2906"/>
    <cellStyle name="Navadno 2 2 3 9 2" xfId="4701"/>
    <cellStyle name="Navadno 2 2 3 9 2 2" xfId="14107"/>
    <cellStyle name="Navadno 2 2 3 9 2 3" xfId="9416"/>
    <cellStyle name="Navadno 2 2 3 9 3" xfId="12313"/>
    <cellStyle name="Navadno 2 2 3 9 4" xfId="7622"/>
    <cellStyle name="Navadno 2 2 4" xfId="142"/>
    <cellStyle name="Navadno 2 2 4 10" xfId="3291"/>
    <cellStyle name="Navadno 2 2 4 10 2" xfId="12697"/>
    <cellStyle name="Navadno 2 2 4 10 3" xfId="8006"/>
    <cellStyle name="Navadno 2 2 4 11" xfId="9815"/>
    <cellStyle name="Navadno 2 2 4 12" xfId="5124"/>
    <cellStyle name="Navadno 2 2 4 2" xfId="189"/>
    <cellStyle name="Navadno 2 2 4 2 10" xfId="9856"/>
    <cellStyle name="Navadno 2 2 4 2 11" xfId="5165"/>
    <cellStyle name="Navadno 2 2 4 2 2" xfId="266"/>
    <cellStyle name="Navadno 2 2 4 2 2 10" xfId="5242"/>
    <cellStyle name="Navadno 2 2 4 2 2 2" xfId="429"/>
    <cellStyle name="Navadno 2 2 4 2 2 2 2" xfId="924"/>
    <cellStyle name="Navadno 2 2 4 2 2 2 2 2" xfId="2116"/>
    <cellStyle name="Navadno 2 2 4 2 2 2 2 2 2" xfId="11523"/>
    <cellStyle name="Navadno 2 2 4 2 2 2 2 2 3" xfId="6832"/>
    <cellStyle name="Navadno 2 2 4 2 2 2 2 3" xfId="3911"/>
    <cellStyle name="Navadno 2 2 4 2 2 2 2 3 2" xfId="13317"/>
    <cellStyle name="Navadno 2 2 4 2 2 2 2 3 3" xfId="8626"/>
    <cellStyle name="Navadno 2 2 4 2 2 2 2 4" xfId="10435"/>
    <cellStyle name="Navadno 2 2 4 2 2 2 2 5" xfId="5744"/>
    <cellStyle name="Navadno 2 2 4 2 2 2 3" xfId="1396"/>
    <cellStyle name="Navadno 2 2 4 2 2 2 3 2" xfId="2482"/>
    <cellStyle name="Navadno 2 2 4 2 2 2 3 2 2" xfId="11889"/>
    <cellStyle name="Navadno 2 2 4 2 2 2 3 2 3" xfId="7198"/>
    <cellStyle name="Navadno 2 2 4 2 2 2 3 3" xfId="4277"/>
    <cellStyle name="Navadno 2 2 4 2 2 2 3 3 2" xfId="13683"/>
    <cellStyle name="Navadno 2 2 4 2 2 2 3 3 3" xfId="8992"/>
    <cellStyle name="Navadno 2 2 4 2 2 2 3 4" xfId="10803"/>
    <cellStyle name="Navadno 2 2 4 2 2 2 3 5" xfId="6112"/>
    <cellStyle name="Navadno 2 2 4 2 2 2 4" xfId="2836"/>
    <cellStyle name="Navadno 2 2 4 2 2 2 4 2" xfId="4631"/>
    <cellStyle name="Navadno 2 2 4 2 2 2 4 2 2" xfId="14037"/>
    <cellStyle name="Navadno 2 2 4 2 2 2 4 2 3" xfId="9346"/>
    <cellStyle name="Navadno 2 2 4 2 2 2 4 3" xfId="12243"/>
    <cellStyle name="Navadno 2 2 4 2 2 2 4 4" xfId="7552"/>
    <cellStyle name="Navadno 2 2 4 2 2 2 5" xfId="3190"/>
    <cellStyle name="Navadno 2 2 4 2 2 2 5 2" xfId="4985"/>
    <cellStyle name="Navadno 2 2 4 2 2 2 5 2 2" xfId="14391"/>
    <cellStyle name="Navadno 2 2 4 2 2 2 5 2 3" xfId="9700"/>
    <cellStyle name="Navadno 2 2 4 2 2 2 5 3" xfId="12597"/>
    <cellStyle name="Navadno 2 2 4 2 2 2 5 4" xfId="7906"/>
    <cellStyle name="Navadno 2 2 4 2 2 2 6" xfId="1774"/>
    <cellStyle name="Navadno 2 2 4 2 2 2 6 2" xfId="11181"/>
    <cellStyle name="Navadno 2 2 4 2 2 2 6 3" xfId="6490"/>
    <cellStyle name="Navadno 2 2 4 2 2 2 7" xfId="3569"/>
    <cellStyle name="Navadno 2 2 4 2 2 2 7 2" xfId="12975"/>
    <cellStyle name="Navadno 2 2 4 2 2 2 7 3" xfId="8284"/>
    <cellStyle name="Navadno 2 2 4 2 2 2 8" xfId="10093"/>
    <cellStyle name="Navadno 2 2 4 2 2 2 9" xfId="5402"/>
    <cellStyle name="Navadno 2 2 4 2 2 3" xfId="762"/>
    <cellStyle name="Navadno 2 2 4 2 2 3 2" xfId="1956"/>
    <cellStyle name="Navadno 2 2 4 2 2 3 2 2" xfId="11363"/>
    <cellStyle name="Navadno 2 2 4 2 2 3 2 3" xfId="6672"/>
    <cellStyle name="Navadno 2 2 4 2 2 3 3" xfId="3751"/>
    <cellStyle name="Navadno 2 2 4 2 2 3 3 2" xfId="13157"/>
    <cellStyle name="Navadno 2 2 4 2 2 3 3 3" xfId="8466"/>
    <cellStyle name="Navadno 2 2 4 2 2 3 4" xfId="10275"/>
    <cellStyle name="Navadno 2 2 4 2 2 3 5" xfId="5584"/>
    <cellStyle name="Navadno 2 2 4 2 2 4" xfId="1236"/>
    <cellStyle name="Navadno 2 2 4 2 2 4 2" xfId="2322"/>
    <cellStyle name="Navadno 2 2 4 2 2 4 2 2" xfId="11729"/>
    <cellStyle name="Navadno 2 2 4 2 2 4 2 3" xfId="7038"/>
    <cellStyle name="Navadno 2 2 4 2 2 4 3" xfId="4117"/>
    <cellStyle name="Navadno 2 2 4 2 2 4 3 2" xfId="13523"/>
    <cellStyle name="Navadno 2 2 4 2 2 4 3 3" xfId="8832"/>
    <cellStyle name="Navadno 2 2 4 2 2 4 4" xfId="10643"/>
    <cellStyle name="Navadno 2 2 4 2 2 4 5" xfId="5952"/>
    <cellStyle name="Navadno 2 2 4 2 2 5" xfId="2676"/>
    <cellStyle name="Navadno 2 2 4 2 2 5 2" xfId="4471"/>
    <cellStyle name="Navadno 2 2 4 2 2 5 2 2" xfId="13877"/>
    <cellStyle name="Navadno 2 2 4 2 2 5 2 3" xfId="9186"/>
    <cellStyle name="Navadno 2 2 4 2 2 5 3" xfId="12083"/>
    <cellStyle name="Navadno 2 2 4 2 2 5 4" xfId="7392"/>
    <cellStyle name="Navadno 2 2 4 2 2 6" xfId="3030"/>
    <cellStyle name="Navadno 2 2 4 2 2 6 2" xfId="4825"/>
    <cellStyle name="Navadno 2 2 4 2 2 6 2 2" xfId="14231"/>
    <cellStyle name="Navadno 2 2 4 2 2 6 2 3" xfId="9540"/>
    <cellStyle name="Navadno 2 2 4 2 2 6 3" xfId="12437"/>
    <cellStyle name="Navadno 2 2 4 2 2 6 4" xfId="7746"/>
    <cellStyle name="Navadno 2 2 4 2 2 7" xfId="1614"/>
    <cellStyle name="Navadno 2 2 4 2 2 7 2" xfId="11021"/>
    <cellStyle name="Navadno 2 2 4 2 2 7 3" xfId="6330"/>
    <cellStyle name="Navadno 2 2 4 2 2 8" xfId="3409"/>
    <cellStyle name="Navadno 2 2 4 2 2 8 2" xfId="12815"/>
    <cellStyle name="Navadno 2 2 4 2 2 8 3" xfId="8124"/>
    <cellStyle name="Navadno 2 2 4 2 2 9" xfId="9933"/>
    <cellStyle name="Navadno 2 2 4 2 3" xfId="352"/>
    <cellStyle name="Navadno 2 2 4 2 3 2" xfId="847"/>
    <cellStyle name="Navadno 2 2 4 2 3 2 2" xfId="2039"/>
    <cellStyle name="Navadno 2 2 4 2 3 2 2 2" xfId="11446"/>
    <cellStyle name="Navadno 2 2 4 2 3 2 2 3" xfId="6755"/>
    <cellStyle name="Navadno 2 2 4 2 3 2 3" xfId="3834"/>
    <cellStyle name="Navadno 2 2 4 2 3 2 3 2" xfId="13240"/>
    <cellStyle name="Navadno 2 2 4 2 3 2 3 3" xfId="8549"/>
    <cellStyle name="Navadno 2 2 4 2 3 2 4" xfId="10358"/>
    <cellStyle name="Navadno 2 2 4 2 3 2 5" xfId="5667"/>
    <cellStyle name="Navadno 2 2 4 2 3 3" xfId="1319"/>
    <cellStyle name="Navadno 2 2 4 2 3 3 2" xfId="2405"/>
    <cellStyle name="Navadno 2 2 4 2 3 3 2 2" xfId="11812"/>
    <cellStyle name="Navadno 2 2 4 2 3 3 2 3" xfId="7121"/>
    <cellStyle name="Navadno 2 2 4 2 3 3 3" xfId="4200"/>
    <cellStyle name="Navadno 2 2 4 2 3 3 3 2" xfId="13606"/>
    <cellStyle name="Navadno 2 2 4 2 3 3 3 3" xfId="8915"/>
    <cellStyle name="Navadno 2 2 4 2 3 3 4" xfId="10726"/>
    <cellStyle name="Navadno 2 2 4 2 3 3 5" xfId="6035"/>
    <cellStyle name="Navadno 2 2 4 2 3 4" xfId="2759"/>
    <cellStyle name="Navadno 2 2 4 2 3 4 2" xfId="4554"/>
    <cellStyle name="Navadno 2 2 4 2 3 4 2 2" xfId="13960"/>
    <cellStyle name="Navadno 2 2 4 2 3 4 2 3" xfId="9269"/>
    <cellStyle name="Navadno 2 2 4 2 3 4 3" xfId="12166"/>
    <cellStyle name="Navadno 2 2 4 2 3 4 4" xfId="7475"/>
    <cellStyle name="Navadno 2 2 4 2 3 5" xfId="3113"/>
    <cellStyle name="Navadno 2 2 4 2 3 5 2" xfId="4908"/>
    <cellStyle name="Navadno 2 2 4 2 3 5 2 2" xfId="14314"/>
    <cellStyle name="Navadno 2 2 4 2 3 5 2 3" xfId="9623"/>
    <cellStyle name="Navadno 2 2 4 2 3 5 3" xfId="12520"/>
    <cellStyle name="Navadno 2 2 4 2 3 5 4" xfId="7829"/>
    <cellStyle name="Navadno 2 2 4 2 3 6" xfId="1697"/>
    <cellStyle name="Navadno 2 2 4 2 3 6 2" xfId="11104"/>
    <cellStyle name="Navadno 2 2 4 2 3 6 3" xfId="6413"/>
    <cellStyle name="Navadno 2 2 4 2 3 7" xfId="3492"/>
    <cellStyle name="Navadno 2 2 4 2 3 7 2" xfId="12898"/>
    <cellStyle name="Navadno 2 2 4 2 3 7 3" xfId="8207"/>
    <cellStyle name="Navadno 2 2 4 2 3 8" xfId="10016"/>
    <cellStyle name="Navadno 2 2 4 2 3 9" xfId="5325"/>
    <cellStyle name="Navadno 2 2 4 2 4" xfId="685"/>
    <cellStyle name="Navadno 2 2 4 2 4 2" xfId="1879"/>
    <cellStyle name="Navadno 2 2 4 2 4 2 2" xfId="11286"/>
    <cellStyle name="Navadno 2 2 4 2 4 2 3" xfId="6595"/>
    <cellStyle name="Navadno 2 2 4 2 4 3" xfId="3674"/>
    <cellStyle name="Navadno 2 2 4 2 4 3 2" xfId="13080"/>
    <cellStyle name="Navadno 2 2 4 2 4 3 3" xfId="8389"/>
    <cellStyle name="Navadno 2 2 4 2 4 4" xfId="10198"/>
    <cellStyle name="Navadno 2 2 4 2 4 5" xfId="5507"/>
    <cellStyle name="Navadno 2 2 4 2 5" xfId="1159"/>
    <cellStyle name="Navadno 2 2 4 2 5 2" xfId="2245"/>
    <cellStyle name="Navadno 2 2 4 2 5 2 2" xfId="11652"/>
    <cellStyle name="Navadno 2 2 4 2 5 2 3" xfId="6961"/>
    <cellStyle name="Navadno 2 2 4 2 5 3" xfId="4040"/>
    <cellStyle name="Navadno 2 2 4 2 5 3 2" xfId="13446"/>
    <cellStyle name="Navadno 2 2 4 2 5 3 3" xfId="8755"/>
    <cellStyle name="Navadno 2 2 4 2 5 4" xfId="10566"/>
    <cellStyle name="Navadno 2 2 4 2 5 5" xfId="5875"/>
    <cellStyle name="Navadno 2 2 4 2 6" xfId="2599"/>
    <cellStyle name="Navadno 2 2 4 2 6 2" xfId="4394"/>
    <cellStyle name="Navadno 2 2 4 2 6 2 2" xfId="13800"/>
    <cellStyle name="Navadno 2 2 4 2 6 2 3" xfId="9109"/>
    <cellStyle name="Navadno 2 2 4 2 6 3" xfId="12006"/>
    <cellStyle name="Navadno 2 2 4 2 6 4" xfId="7315"/>
    <cellStyle name="Navadno 2 2 4 2 7" xfId="2953"/>
    <cellStyle name="Navadno 2 2 4 2 7 2" xfId="4748"/>
    <cellStyle name="Navadno 2 2 4 2 7 2 2" xfId="14154"/>
    <cellStyle name="Navadno 2 2 4 2 7 2 3" xfId="9463"/>
    <cellStyle name="Navadno 2 2 4 2 7 3" xfId="12360"/>
    <cellStyle name="Navadno 2 2 4 2 7 4" xfId="7669"/>
    <cellStyle name="Navadno 2 2 4 2 8" xfId="1537"/>
    <cellStyle name="Navadno 2 2 4 2 8 2" xfId="10944"/>
    <cellStyle name="Navadno 2 2 4 2 8 3" xfId="6253"/>
    <cellStyle name="Navadno 2 2 4 2 9" xfId="3332"/>
    <cellStyle name="Navadno 2 2 4 2 9 2" xfId="12738"/>
    <cellStyle name="Navadno 2 2 4 2 9 3" xfId="8047"/>
    <cellStyle name="Navadno 2 2 4 3" xfId="230"/>
    <cellStyle name="Navadno 2 2 4 3 10" xfId="5206"/>
    <cellStyle name="Navadno 2 2 4 3 2" xfId="393"/>
    <cellStyle name="Navadno 2 2 4 3 2 2" xfId="888"/>
    <cellStyle name="Navadno 2 2 4 3 2 2 2" xfId="2080"/>
    <cellStyle name="Navadno 2 2 4 3 2 2 2 2" xfId="11487"/>
    <cellStyle name="Navadno 2 2 4 3 2 2 2 3" xfId="6796"/>
    <cellStyle name="Navadno 2 2 4 3 2 2 3" xfId="3875"/>
    <cellStyle name="Navadno 2 2 4 3 2 2 3 2" xfId="13281"/>
    <cellStyle name="Navadno 2 2 4 3 2 2 3 3" xfId="8590"/>
    <cellStyle name="Navadno 2 2 4 3 2 2 4" xfId="10399"/>
    <cellStyle name="Navadno 2 2 4 3 2 2 5" xfId="5708"/>
    <cellStyle name="Navadno 2 2 4 3 2 3" xfId="1360"/>
    <cellStyle name="Navadno 2 2 4 3 2 3 2" xfId="2446"/>
    <cellStyle name="Navadno 2 2 4 3 2 3 2 2" xfId="11853"/>
    <cellStyle name="Navadno 2 2 4 3 2 3 2 3" xfId="7162"/>
    <cellStyle name="Navadno 2 2 4 3 2 3 3" xfId="4241"/>
    <cellStyle name="Navadno 2 2 4 3 2 3 3 2" xfId="13647"/>
    <cellStyle name="Navadno 2 2 4 3 2 3 3 3" xfId="8956"/>
    <cellStyle name="Navadno 2 2 4 3 2 3 4" xfId="10767"/>
    <cellStyle name="Navadno 2 2 4 3 2 3 5" xfId="6076"/>
    <cellStyle name="Navadno 2 2 4 3 2 4" xfId="2800"/>
    <cellStyle name="Navadno 2 2 4 3 2 4 2" xfId="4595"/>
    <cellStyle name="Navadno 2 2 4 3 2 4 2 2" xfId="14001"/>
    <cellStyle name="Navadno 2 2 4 3 2 4 2 3" xfId="9310"/>
    <cellStyle name="Navadno 2 2 4 3 2 4 3" xfId="12207"/>
    <cellStyle name="Navadno 2 2 4 3 2 4 4" xfId="7516"/>
    <cellStyle name="Navadno 2 2 4 3 2 5" xfId="3154"/>
    <cellStyle name="Navadno 2 2 4 3 2 5 2" xfId="4949"/>
    <cellStyle name="Navadno 2 2 4 3 2 5 2 2" xfId="14355"/>
    <cellStyle name="Navadno 2 2 4 3 2 5 2 3" xfId="9664"/>
    <cellStyle name="Navadno 2 2 4 3 2 5 3" xfId="12561"/>
    <cellStyle name="Navadno 2 2 4 3 2 5 4" xfId="7870"/>
    <cellStyle name="Navadno 2 2 4 3 2 6" xfId="1738"/>
    <cellStyle name="Navadno 2 2 4 3 2 6 2" xfId="11145"/>
    <cellStyle name="Navadno 2 2 4 3 2 6 3" xfId="6454"/>
    <cellStyle name="Navadno 2 2 4 3 2 7" xfId="3533"/>
    <cellStyle name="Navadno 2 2 4 3 2 7 2" xfId="12939"/>
    <cellStyle name="Navadno 2 2 4 3 2 7 3" xfId="8248"/>
    <cellStyle name="Navadno 2 2 4 3 2 8" xfId="10057"/>
    <cellStyle name="Navadno 2 2 4 3 2 9" xfId="5366"/>
    <cellStyle name="Navadno 2 2 4 3 3" xfId="726"/>
    <cellStyle name="Navadno 2 2 4 3 3 2" xfId="1920"/>
    <cellStyle name="Navadno 2 2 4 3 3 2 2" xfId="11327"/>
    <cellStyle name="Navadno 2 2 4 3 3 2 3" xfId="6636"/>
    <cellStyle name="Navadno 2 2 4 3 3 3" xfId="3715"/>
    <cellStyle name="Navadno 2 2 4 3 3 3 2" xfId="13121"/>
    <cellStyle name="Navadno 2 2 4 3 3 3 3" xfId="8430"/>
    <cellStyle name="Navadno 2 2 4 3 3 4" xfId="10239"/>
    <cellStyle name="Navadno 2 2 4 3 3 5" xfId="5548"/>
    <cellStyle name="Navadno 2 2 4 3 4" xfId="1200"/>
    <cellStyle name="Navadno 2 2 4 3 4 2" xfId="2286"/>
    <cellStyle name="Navadno 2 2 4 3 4 2 2" xfId="11693"/>
    <cellStyle name="Navadno 2 2 4 3 4 2 3" xfId="7002"/>
    <cellStyle name="Navadno 2 2 4 3 4 3" xfId="4081"/>
    <cellStyle name="Navadno 2 2 4 3 4 3 2" xfId="13487"/>
    <cellStyle name="Navadno 2 2 4 3 4 3 3" xfId="8796"/>
    <cellStyle name="Navadno 2 2 4 3 4 4" xfId="10607"/>
    <cellStyle name="Navadno 2 2 4 3 4 5" xfId="5916"/>
    <cellStyle name="Navadno 2 2 4 3 5" xfId="2640"/>
    <cellStyle name="Navadno 2 2 4 3 5 2" xfId="4435"/>
    <cellStyle name="Navadno 2 2 4 3 5 2 2" xfId="13841"/>
    <cellStyle name="Navadno 2 2 4 3 5 2 3" xfId="9150"/>
    <cellStyle name="Navadno 2 2 4 3 5 3" xfId="12047"/>
    <cellStyle name="Navadno 2 2 4 3 5 4" xfId="7356"/>
    <cellStyle name="Navadno 2 2 4 3 6" xfId="2994"/>
    <cellStyle name="Navadno 2 2 4 3 6 2" xfId="4789"/>
    <cellStyle name="Navadno 2 2 4 3 6 2 2" xfId="14195"/>
    <cellStyle name="Navadno 2 2 4 3 6 2 3" xfId="9504"/>
    <cellStyle name="Navadno 2 2 4 3 6 3" xfId="12401"/>
    <cellStyle name="Navadno 2 2 4 3 6 4" xfId="7710"/>
    <cellStyle name="Navadno 2 2 4 3 7" xfId="1578"/>
    <cellStyle name="Navadno 2 2 4 3 7 2" xfId="10985"/>
    <cellStyle name="Navadno 2 2 4 3 7 3" xfId="6294"/>
    <cellStyle name="Navadno 2 2 4 3 8" xfId="3373"/>
    <cellStyle name="Navadno 2 2 4 3 8 2" xfId="12779"/>
    <cellStyle name="Navadno 2 2 4 3 8 3" xfId="8088"/>
    <cellStyle name="Navadno 2 2 4 3 9" xfId="9897"/>
    <cellStyle name="Navadno 2 2 4 4" xfId="311"/>
    <cellStyle name="Navadno 2 2 4 4 2" xfId="806"/>
    <cellStyle name="Navadno 2 2 4 4 2 2" xfId="1998"/>
    <cellStyle name="Navadno 2 2 4 4 2 2 2" xfId="11405"/>
    <cellStyle name="Navadno 2 2 4 4 2 2 3" xfId="6714"/>
    <cellStyle name="Navadno 2 2 4 4 2 3" xfId="3793"/>
    <cellStyle name="Navadno 2 2 4 4 2 3 2" xfId="13199"/>
    <cellStyle name="Navadno 2 2 4 4 2 3 3" xfId="8508"/>
    <cellStyle name="Navadno 2 2 4 4 2 4" xfId="10317"/>
    <cellStyle name="Navadno 2 2 4 4 2 5" xfId="5626"/>
    <cellStyle name="Navadno 2 2 4 4 3" xfId="1278"/>
    <cellStyle name="Navadno 2 2 4 4 3 2" xfId="2364"/>
    <cellStyle name="Navadno 2 2 4 4 3 2 2" xfId="11771"/>
    <cellStyle name="Navadno 2 2 4 4 3 2 3" xfId="7080"/>
    <cellStyle name="Navadno 2 2 4 4 3 3" xfId="4159"/>
    <cellStyle name="Navadno 2 2 4 4 3 3 2" xfId="13565"/>
    <cellStyle name="Navadno 2 2 4 4 3 3 3" xfId="8874"/>
    <cellStyle name="Navadno 2 2 4 4 3 4" xfId="10685"/>
    <cellStyle name="Navadno 2 2 4 4 3 5" xfId="5994"/>
    <cellStyle name="Navadno 2 2 4 4 4" xfId="2718"/>
    <cellStyle name="Navadno 2 2 4 4 4 2" xfId="4513"/>
    <cellStyle name="Navadno 2 2 4 4 4 2 2" xfId="13919"/>
    <cellStyle name="Navadno 2 2 4 4 4 2 3" xfId="9228"/>
    <cellStyle name="Navadno 2 2 4 4 4 3" xfId="12125"/>
    <cellStyle name="Navadno 2 2 4 4 4 4" xfId="7434"/>
    <cellStyle name="Navadno 2 2 4 4 5" xfId="3072"/>
    <cellStyle name="Navadno 2 2 4 4 5 2" xfId="4867"/>
    <cellStyle name="Navadno 2 2 4 4 5 2 2" xfId="14273"/>
    <cellStyle name="Navadno 2 2 4 4 5 2 3" xfId="9582"/>
    <cellStyle name="Navadno 2 2 4 4 5 3" xfId="12479"/>
    <cellStyle name="Navadno 2 2 4 4 5 4" xfId="7788"/>
    <cellStyle name="Navadno 2 2 4 4 6" xfId="1656"/>
    <cellStyle name="Navadno 2 2 4 4 6 2" xfId="11063"/>
    <cellStyle name="Navadno 2 2 4 4 6 3" xfId="6372"/>
    <cellStyle name="Navadno 2 2 4 4 7" xfId="3451"/>
    <cellStyle name="Navadno 2 2 4 4 7 2" xfId="12857"/>
    <cellStyle name="Navadno 2 2 4 4 7 3" xfId="8166"/>
    <cellStyle name="Navadno 2 2 4 4 8" xfId="9975"/>
    <cellStyle name="Navadno 2 2 4 4 9" xfId="5284"/>
    <cellStyle name="Navadno 2 2 4 5" xfId="548"/>
    <cellStyle name="Navadno 2 2 4 5 2" xfId="1838"/>
    <cellStyle name="Navadno 2 2 4 5 2 2" xfId="11245"/>
    <cellStyle name="Navadno 2 2 4 5 2 3" xfId="6554"/>
    <cellStyle name="Navadno 2 2 4 5 3" xfId="3633"/>
    <cellStyle name="Navadno 2 2 4 5 3 2" xfId="13039"/>
    <cellStyle name="Navadno 2 2 4 5 3 3" xfId="8348"/>
    <cellStyle name="Navadno 2 2 4 5 4" xfId="10157"/>
    <cellStyle name="Navadno 2 2 4 5 5" xfId="5466"/>
    <cellStyle name="Navadno 2 2 4 6" xfId="1118"/>
    <cellStyle name="Navadno 2 2 4 6 2" xfId="2204"/>
    <cellStyle name="Navadno 2 2 4 6 2 2" xfId="11611"/>
    <cellStyle name="Navadno 2 2 4 6 2 3" xfId="6920"/>
    <cellStyle name="Navadno 2 2 4 6 3" xfId="3999"/>
    <cellStyle name="Navadno 2 2 4 6 3 2" xfId="13405"/>
    <cellStyle name="Navadno 2 2 4 6 3 3" xfId="8714"/>
    <cellStyle name="Navadno 2 2 4 6 4" xfId="10525"/>
    <cellStyle name="Navadno 2 2 4 6 5" xfId="5834"/>
    <cellStyle name="Navadno 2 2 4 7" xfId="2558"/>
    <cellStyle name="Navadno 2 2 4 7 2" xfId="4353"/>
    <cellStyle name="Navadno 2 2 4 7 2 2" xfId="13759"/>
    <cellStyle name="Navadno 2 2 4 7 2 3" xfId="9068"/>
    <cellStyle name="Navadno 2 2 4 7 3" xfId="11965"/>
    <cellStyle name="Navadno 2 2 4 7 4" xfId="7274"/>
    <cellStyle name="Navadno 2 2 4 8" xfId="2912"/>
    <cellStyle name="Navadno 2 2 4 8 2" xfId="4707"/>
    <cellStyle name="Navadno 2 2 4 8 2 2" xfId="14113"/>
    <cellStyle name="Navadno 2 2 4 8 2 3" xfId="9422"/>
    <cellStyle name="Navadno 2 2 4 8 3" xfId="12319"/>
    <cellStyle name="Navadno 2 2 4 8 4" xfId="7628"/>
    <cellStyle name="Navadno 2 2 4 9" xfId="1496"/>
    <cellStyle name="Navadno 2 2 4 9 2" xfId="10903"/>
    <cellStyle name="Navadno 2 2 4 9 3" xfId="6212"/>
    <cellStyle name="Navadno 2 2 5" xfId="150"/>
    <cellStyle name="Navadno 2 2 5 10" xfId="3297"/>
    <cellStyle name="Navadno 2 2 5 10 2" xfId="12703"/>
    <cellStyle name="Navadno 2 2 5 10 3" xfId="8012"/>
    <cellStyle name="Navadno 2 2 5 11" xfId="9821"/>
    <cellStyle name="Navadno 2 2 5 12" xfId="5130"/>
    <cellStyle name="Navadno 2 2 5 2" xfId="195"/>
    <cellStyle name="Navadno 2 2 5 2 10" xfId="9862"/>
    <cellStyle name="Navadno 2 2 5 2 11" xfId="5171"/>
    <cellStyle name="Navadno 2 2 5 2 2" xfId="272"/>
    <cellStyle name="Navadno 2 2 5 2 2 10" xfId="5248"/>
    <cellStyle name="Navadno 2 2 5 2 2 2" xfId="435"/>
    <cellStyle name="Navadno 2 2 5 2 2 2 2" xfId="930"/>
    <cellStyle name="Navadno 2 2 5 2 2 2 2 2" xfId="2122"/>
    <cellStyle name="Navadno 2 2 5 2 2 2 2 2 2" xfId="11529"/>
    <cellStyle name="Navadno 2 2 5 2 2 2 2 2 3" xfId="6838"/>
    <cellStyle name="Navadno 2 2 5 2 2 2 2 3" xfId="3917"/>
    <cellStyle name="Navadno 2 2 5 2 2 2 2 3 2" xfId="13323"/>
    <cellStyle name="Navadno 2 2 5 2 2 2 2 3 3" xfId="8632"/>
    <cellStyle name="Navadno 2 2 5 2 2 2 2 4" xfId="10441"/>
    <cellStyle name="Navadno 2 2 5 2 2 2 2 5" xfId="5750"/>
    <cellStyle name="Navadno 2 2 5 2 2 2 3" xfId="1402"/>
    <cellStyle name="Navadno 2 2 5 2 2 2 3 2" xfId="2488"/>
    <cellStyle name="Navadno 2 2 5 2 2 2 3 2 2" xfId="11895"/>
    <cellStyle name="Navadno 2 2 5 2 2 2 3 2 3" xfId="7204"/>
    <cellStyle name="Navadno 2 2 5 2 2 2 3 3" xfId="4283"/>
    <cellStyle name="Navadno 2 2 5 2 2 2 3 3 2" xfId="13689"/>
    <cellStyle name="Navadno 2 2 5 2 2 2 3 3 3" xfId="8998"/>
    <cellStyle name="Navadno 2 2 5 2 2 2 3 4" xfId="10809"/>
    <cellStyle name="Navadno 2 2 5 2 2 2 3 5" xfId="6118"/>
    <cellStyle name="Navadno 2 2 5 2 2 2 4" xfId="2842"/>
    <cellStyle name="Navadno 2 2 5 2 2 2 4 2" xfId="4637"/>
    <cellStyle name="Navadno 2 2 5 2 2 2 4 2 2" xfId="14043"/>
    <cellStyle name="Navadno 2 2 5 2 2 2 4 2 3" xfId="9352"/>
    <cellStyle name="Navadno 2 2 5 2 2 2 4 3" xfId="12249"/>
    <cellStyle name="Navadno 2 2 5 2 2 2 4 4" xfId="7558"/>
    <cellStyle name="Navadno 2 2 5 2 2 2 5" xfId="3196"/>
    <cellStyle name="Navadno 2 2 5 2 2 2 5 2" xfId="4991"/>
    <cellStyle name="Navadno 2 2 5 2 2 2 5 2 2" xfId="14397"/>
    <cellStyle name="Navadno 2 2 5 2 2 2 5 2 3" xfId="9706"/>
    <cellStyle name="Navadno 2 2 5 2 2 2 5 3" xfId="12603"/>
    <cellStyle name="Navadno 2 2 5 2 2 2 5 4" xfId="7912"/>
    <cellStyle name="Navadno 2 2 5 2 2 2 6" xfId="1780"/>
    <cellStyle name="Navadno 2 2 5 2 2 2 6 2" xfId="11187"/>
    <cellStyle name="Navadno 2 2 5 2 2 2 6 3" xfId="6496"/>
    <cellStyle name="Navadno 2 2 5 2 2 2 7" xfId="3575"/>
    <cellStyle name="Navadno 2 2 5 2 2 2 7 2" xfId="12981"/>
    <cellStyle name="Navadno 2 2 5 2 2 2 7 3" xfId="8290"/>
    <cellStyle name="Navadno 2 2 5 2 2 2 8" xfId="10099"/>
    <cellStyle name="Navadno 2 2 5 2 2 2 9" xfId="5408"/>
    <cellStyle name="Navadno 2 2 5 2 2 3" xfId="768"/>
    <cellStyle name="Navadno 2 2 5 2 2 3 2" xfId="1962"/>
    <cellStyle name="Navadno 2 2 5 2 2 3 2 2" xfId="11369"/>
    <cellStyle name="Navadno 2 2 5 2 2 3 2 3" xfId="6678"/>
    <cellStyle name="Navadno 2 2 5 2 2 3 3" xfId="3757"/>
    <cellStyle name="Navadno 2 2 5 2 2 3 3 2" xfId="13163"/>
    <cellStyle name="Navadno 2 2 5 2 2 3 3 3" xfId="8472"/>
    <cellStyle name="Navadno 2 2 5 2 2 3 4" xfId="10281"/>
    <cellStyle name="Navadno 2 2 5 2 2 3 5" xfId="5590"/>
    <cellStyle name="Navadno 2 2 5 2 2 4" xfId="1242"/>
    <cellStyle name="Navadno 2 2 5 2 2 4 2" xfId="2328"/>
    <cellStyle name="Navadno 2 2 5 2 2 4 2 2" xfId="11735"/>
    <cellStyle name="Navadno 2 2 5 2 2 4 2 3" xfId="7044"/>
    <cellStyle name="Navadno 2 2 5 2 2 4 3" xfId="4123"/>
    <cellStyle name="Navadno 2 2 5 2 2 4 3 2" xfId="13529"/>
    <cellStyle name="Navadno 2 2 5 2 2 4 3 3" xfId="8838"/>
    <cellStyle name="Navadno 2 2 5 2 2 4 4" xfId="10649"/>
    <cellStyle name="Navadno 2 2 5 2 2 4 5" xfId="5958"/>
    <cellStyle name="Navadno 2 2 5 2 2 5" xfId="2682"/>
    <cellStyle name="Navadno 2 2 5 2 2 5 2" xfId="4477"/>
    <cellStyle name="Navadno 2 2 5 2 2 5 2 2" xfId="13883"/>
    <cellStyle name="Navadno 2 2 5 2 2 5 2 3" xfId="9192"/>
    <cellStyle name="Navadno 2 2 5 2 2 5 3" xfId="12089"/>
    <cellStyle name="Navadno 2 2 5 2 2 5 4" xfId="7398"/>
    <cellStyle name="Navadno 2 2 5 2 2 6" xfId="3036"/>
    <cellStyle name="Navadno 2 2 5 2 2 6 2" xfId="4831"/>
    <cellStyle name="Navadno 2 2 5 2 2 6 2 2" xfId="14237"/>
    <cellStyle name="Navadno 2 2 5 2 2 6 2 3" xfId="9546"/>
    <cellStyle name="Navadno 2 2 5 2 2 6 3" xfId="12443"/>
    <cellStyle name="Navadno 2 2 5 2 2 6 4" xfId="7752"/>
    <cellStyle name="Navadno 2 2 5 2 2 7" xfId="1620"/>
    <cellStyle name="Navadno 2 2 5 2 2 7 2" xfId="11027"/>
    <cellStyle name="Navadno 2 2 5 2 2 7 3" xfId="6336"/>
    <cellStyle name="Navadno 2 2 5 2 2 8" xfId="3415"/>
    <cellStyle name="Navadno 2 2 5 2 2 8 2" xfId="12821"/>
    <cellStyle name="Navadno 2 2 5 2 2 8 3" xfId="8130"/>
    <cellStyle name="Navadno 2 2 5 2 2 9" xfId="9939"/>
    <cellStyle name="Navadno 2 2 5 2 3" xfId="358"/>
    <cellStyle name="Navadno 2 2 5 2 3 2" xfId="853"/>
    <cellStyle name="Navadno 2 2 5 2 3 2 2" xfId="2045"/>
    <cellStyle name="Navadno 2 2 5 2 3 2 2 2" xfId="11452"/>
    <cellStyle name="Navadno 2 2 5 2 3 2 2 3" xfId="6761"/>
    <cellStyle name="Navadno 2 2 5 2 3 2 3" xfId="3840"/>
    <cellStyle name="Navadno 2 2 5 2 3 2 3 2" xfId="13246"/>
    <cellStyle name="Navadno 2 2 5 2 3 2 3 3" xfId="8555"/>
    <cellStyle name="Navadno 2 2 5 2 3 2 4" xfId="10364"/>
    <cellStyle name="Navadno 2 2 5 2 3 2 5" xfId="5673"/>
    <cellStyle name="Navadno 2 2 5 2 3 3" xfId="1325"/>
    <cellStyle name="Navadno 2 2 5 2 3 3 2" xfId="2411"/>
    <cellStyle name="Navadno 2 2 5 2 3 3 2 2" xfId="11818"/>
    <cellStyle name="Navadno 2 2 5 2 3 3 2 3" xfId="7127"/>
    <cellStyle name="Navadno 2 2 5 2 3 3 3" xfId="4206"/>
    <cellStyle name="Navadno 2 2 5 2 3 3 3 2" xfId="13612"/>
    <cellStyle name="Navadno 2 2 5 2 3 3 3 3" xfId="8921"/>
    <cellStyle name="Navadno 2 2 5 2 3 3 4" xfId="10732"/>
    <cellStyle name="Navadno 2 2 5 2 3 3 5" xfId="6041"/>
    <cellStyle name="Navadno 2 2 5 2 3 4" xfId="2765"/>
    <cellStyle name="Navadno 2 2 5 2 3 4 2" xfId="4560"/>
    <cellStyle name="Navadno 2 2 5 2 3 4 2 2" xfId="13966"/>
    <cellStyle name="Navadno 2 2 5 2 3 4 2 3" xfId="9275"/>
    <cellStyle name="Navadno 2 2 5 2 3 4 3" xfId="12172"/>
    <cellStyle name="Navadno 2 2 5 2 3 4 4" xfId="7481"/>
    <cellStyle name="Navadno 2 2 5 2 3 5" xfId="3119"/>
    <cellStyle name="Navadno 2 2 5 2 3 5 2" xfId="4914"/>
    <cellStyle name="Navadno 2 2 5 2 3 5 2 2" xfId="14320"/>
    <cellStyle name="Navadno 2 2 5 2 3 5 2 3" xfId="9629"/>
    <cellStyle name="Navadno 2 2 5 2 3 5 3" xfId="12526"/>
    <cellStyle name="Navadno 2 2 5 2 3 5 4" xfId="7835"/>
    <cellStyle name="Navadno 2 2 5 2 3 6" xfId="1703"/>
    <cellStyle name="Navadno 2 2 5 2 3 6 2" xfId="11110"/>
    <cellStyle name="Navadno 2 2 5 2 3 6 3" xfId="6419"/>
    <cellStyle name="Navadno 2 2 5 2 3 7" xfId="3498"/>
    <cellStyle name="Navadno 2 2 5 2 3 7 2" xfId="12904"/>
    <cellStyle name="Navadno 2 2 5 2 3 7 3" xfId="8213"/>
    <cellStyle name="Navadno 2 2 5 2 3 8" xfId="10022"/>
    <cellStyle name="Navadno 2 2 5 2 3 9" xfId="5331"/>
    <cellStyle name="Navadno 2 2 5 2 4" xfId="691"/>
    <cellStyle name="Navadno 2 2 5 2 4 2" xfId="1885"/>
    <cellStyle name="Navadno 2 2 5 2 4 2 2" xfId="11292"/>
    <cellStyle name="Navadno 2 2 5 2 4 2 3" xfId="6601"/>
    <cellStyle name="Navadno 2 2 5 2 4 3" xfId="3680"/>
    <cellStyle name="Navadno 2 2 5 2 4 3 2" xfId="13086"/>
    <cellStyle name="Navadno 2 2 5 2 4 3 3" xfId="8395"/>
    <cellStyle name="Navadno 2 2 5 2 4 4" xfId="10204"/>
    <cellStyle name="Navadno 2 2 5 2 4 5" xfId="5513"/>
    <cellStyle name="Navadno 2 2 5 2 5" xfId="1165"/>
    <cellStyle name="Navadno 2 2 5 2 5 2" xfId="2251"/>
    <cellStyle name="Navadno 2 2 5 2 5 2 2" xfId="11658"/>
    <cellStyle name="Navadno 2 2 5 2 5 2 3" xfId="6967"/>
    <cellStyle name="Navadno 2 2 5 2 5 3" xfId="4046"/>
    <cellStyle name="Navadno 2 2 5 2 5 3 2" xfId="13452"/>
    <cellStyle name="Navadno 2 2 5 2 5 3 3" xfId="8761"/>
    <cellStyle name="Navadno 2 2 5 2 5 4" xfId="10572"/>
    <cellStyle name="Navadno 2 2 5 2 5 5" xfId="5881"/>
    <cellStyle name="Navadno 2 2 5 2 6" xfId="2605"/>
    <cellStyle name="Navadno 2 2 5 2 6 2" xfId="4400"/>
    <cellStyle name="Navadno 2 2 5 2 6 2 2" xfId="13806"/>
    <cellStyle name="Navadno 2 2 5 2 6 2 3" xfId="9115"/>
    <cellStyle name="Navadno 2 2 5 2 6 3" xfId="12012"/>
    <cellStyle name="Navadno 2 2 5 2 6 4" xfId="7321"/>
    <cellStyle name="Navadno 2 2 5 2 7" xfId="2959"/>
    <cellStyle name="Navadno 2 2 5 2 7 2" xfId="4754"/>
    <cellStyle name="Navadno 2 2 5 2 7 2 2" xfId="14160"/>
    <cellStyle name="Navadno 2 2 5 2 7 2 3" xfId="9469"/>
    <cellStyle name="Navadno 2 2 5 2 7 3" xfId="12366"/>
    <cellStyle name="Navadno 2 2 5 2 7 4" xfId="7675"/>
    <cellStyle name="Navadno 2 2 5 2 8" xfId="1543"/>
    <cellStyle name="Navadno 2 2 5 2 8 2" xfId="10950"/>
    <cellStyle name="Navadno 2 2 5 2 8 3" xfId="6259"/>
    <cellStyle name="Navadno 2 2 5 2 9" xfId="3338"/>
    <cellStyle name="Navadno 2 2 5 2 9 2" xfId="12744"/>
    <cellStyle name="Navadno 2 2 5 2 9 3" xfId="8053"/>
    <cellStyle name="Navadno 2 2 5 3" xfId="236"/>
    <cellStyle name="Navadno 2 2 5 3 10" xfId="5212"/>
    <cellStyle name="Navadno 2 2 5 3 2" xfId="399"/>
    <cellStyle name="Navadno 2 2 5 3 2 2" xfId="894"/>
    <cellStyle name="Navadno 2 2 5 3 2 2 2" xfId="2086"/>
    <cellStyle name="Navadno 2 2 5 3 2 2 2 2" xfId="11493"/>
    <cellStyle name="Navadno 2 2 5 3 2 2 2 3" xfId="6802"/>
    <cellStyle name="Navadno 2 2 5 3 2 2 3" xfId="3881"/>
    <cellStyle name="Navadno 2 2 5 3 2 2 3 2" xfId="13287"/>
    <cellStyle name="Navadno 2 2 5 3 2 2 3 3" xfId="8596"/>
    <cellStyle name="Navadno 2 2 5 3 2 2 4" xfId="10405"/>
    <cellStyle name="Navadno 2 2 5 3 2 2 5" xfId="5714"/>
    <cellStyle name="Navadno 2 2 5 3 2 3" xfId="1366"/>
    <cellStyle name="Navadno 2 2 5 3 2 3 2" xfId="2452"/>
    <cellStyle name="Navadno 2 2 5 3 2 3 2 2" xfId="11859"/>
    <cellStyle name="Navadno 2 2 5 3 2 3 2 3" xfId="7168"/>
    <cellStyle name="Navadno 2 2 5 3 2 3 3" xfId="4247"/>
    <cellStyle name="Navadno 2 2 5 3 2 3 3 2" xfId="13653"/>
    <cellStyle name="Navadno 2 2 5 3 2 3 3 3" xfId="8962"/>
    <cellStyle name="Navadno 2 2 5 3 2 3 4" xfId="10773"/>
    <cellStyle name="Navadno 2 2 5 3 2 3 5" xfId="6082"/>
    <cellStyle name="Navadno 2 2 5 3 2 4" xfId="2806"/>
    <cellStyle name="Navadno 2 2 5 3 2 4 2" xfId="4601"/>
    <cellStyle name="Navadno 2 2 5 3 2 4 2 2" xfId="14007"/>
    <cellStyle name="Navadno 2 2 5 3 2 4 2 3" xfId="9316"/>
    <cellStyle name="Navadno 2 2 5 3 2 4 3" xfId="12213"/>
    <cellStyle name="Navadno 2 2 5 3 2 4 4" xfId="7522"/>
    <cellStyle name="Navadno 2 2 5 3 2 5" xfId="3160"/>
    <cellStyle name="Navadno 2 2 5 3 2 5 2" xfId="4955"/>
    <cellStyle name="Navadno 2 2 5 3 2 5 2 2" xfId="14361"/>
    <cellStyle name="Navadno 2 2 5 3 2 5 2 3" xfId="9670"/>
    <cellStyle name="Navadno 2 2 5 3 2 5 3" xfId="12567"/>
    <cellStyle name="Navadno 2 2 5 3 2 5 4" xfId="7876"/>
    <cellStyle name="Navadno 2 2 5 3 2 6" xfId="1744"/>
    <cellStyle name="Navadno 2 2 5 3 2 6 2" xfId="11151"/>
    <cellStyle name="Navadno 2 2 5 3 2 6 3" xfId="6460"/>
    <cellStyle name="Navadno 2 2 5 3 2 7" xfId="3539"/>
    <cellStyle name="Navadno 2 2 5 3 2 7 2" xfId="12945"/>
    <cellStyle name="Navadno 2 2 5 3 2 7 3" xfId="8254"/>
    <cellStyle name="Navadno 2 2 5 3 2 8" xfId="10063"/>
    <cellStyle name="Navadno 2 2 5 3 2 9" xfId="5372"/>
    <cellStyle name="Navadno 2 2 5 3 3" xfId="732"/>
    <cellStyle name="Navadno 2 2 5 3 3 2" xfId="1926"/>
    <cellStyle name="Navadno 2 2 5 3 3 2 2" xfId="11333"/>
    <cellStyle name="Navadno 2 2 5 3 3 2 3" xfId="6642"/>
    <cellStyle name="Navadno 2 2 5 3 3 3" xfId="3721"/>
    <cellStyle name="Navadno 2 2 5 3 3 3 2" xfId="13127"/>
    <cellStyle name="Navadno 2 2 5 3 3 3 3" xfId="8436"/>
    <cellStyle name="Navadno 2 2 5 3 3 4" xfId="10245"/>
    <cellStyle name="Navadno 2 2 5 3 3 5" xfId="5554"/>
    <cellStyle name="Navadno 2 2 5 3 4" xfId="1206"/>
    <cellStyle name="Navadno 2 2 5 3 4 2" xfId="2292"/>
    <cellStyle name="Navadno 2 2 5 3 4 2 2" xfId="11699"/>
    <cellStyle name="Navadno 2 2 5 3 4 2 3" xfId="7008"/>
    <cellStyle name="Navadno 2 2 5 3 4 3" xfId="4087"/>
    <cellStyle name="Navadno 2 2 5 3 4 3 2" xfId="13493"/>
    <cellStyle name="Navadno 2 2 5 3 4 3 3" xfId="8802"/>
    <cellStyle name="Navadno 2 2 5 3 4 4" xfId="10613"/>
    <cellStyle name="Navadno 2 2 5 3 4 5" xfId="5922"/>
    <cellStyle name="Navadno 2 2 5 3 5" xfId="2646"/>
    <cellStyle name="Navadno 2 2 5 3 5 2" xfId="4441"/>
    <cellStyle name="Navadno 2 2 5 3 5 2 2" xfId="13847"/>
    <cellStyle name="Navadno 2 2 5 3 5 2 3" xfId="9156"/>
    <cellStyle name="Navadno 2 2 5 3 5 3" xfId="12053"/>
    <cellStyle name="Navadno 2 2 5 3 5 4" xfId="7362"/>
    <cellStyle name="Navadno 2 2 5 3 6" xfId="3000"/>
    <cellStyle name="Navadno 2 2 5 3 6 2" xfId="4795"/>
    <cellStyle name="Navadno 2 2 5 3 6 2 2" xfId="14201"/>
    <cellStyle name="Navadno 2 2 5 3 6 2 3" xfId="9510"/>
    <cellStyle name="Navadno 2 2 5 3 6 3" xfId="12407"/>
    <cellStyle name="Navadno 2 2 5 3 6 4" xfId="7716"/>
    <cellStyle name="Navadno 2 2 5 3 7" xfId="1584"/>
    <cellStyle name="Navadno 2 2 5 3 7 2" xfId="10991"/>
    <cellStyle name="Navadno 2 2 5 3 7 3" xfId="6300"/>
    <cellStyle name="Navadno 2 2 5 3 8" xfId="3379"/>
    <cellStyle name="Navadno 2 2 5 3 8 2" xfId="12785"/>
    <cellStyle name="Navadno 2 2 5 3 8 3" xfId="8094"/>
    <cellStyle name="Navadno 2 2 5 3 9" xfId="9903"/>
    <cellStyle name="Navadno 2 2 5 4" xfId="317"/>
    <cellStyle name="Navadno 2 2 5 4 2" xfId="812"/>
    <cellStyle name="Navadno 2 2 5 4 2 2" xfId="2004"/>
    <cellStyle name="Navadno 2 2 5 4 2 2 2" xfId="11411"/>
    <cellStyle name="Navadno 2 2 5 4 2 2 3" xfId="6720"/>
    <cellStyle name="Navadno 2 2 5 4 2 3" xfId="3799"/>
    <cellStyle name="Navadno 2 2 5 4 2 3 2" xfId="13205"/>
    <cellStyle name="Navadno 2 2 5 4 2 3 3" xfId="8514"/>
    <cellStyle name="Navadno 2 2 5 4 2 4" xfId="10323"/>
    <cellStyle name="Navadno 2 2 5 4 2 5" xfId="5632"/>
    <cellStyle name="Navadno 2 2 5 4 3" xfId="1284"/>
    <cellStyle name="Navadno 2 2 5 4 3 2" xfId="2370"/>
    <cellStyle name="Navadno 2 2 5 4 3 2 2" xfId="11777"/>
    <cellStyle name="Navadno 2 2 5 4 3 2 3" xfId="7086"/>
    <cellStyle name="Navadno 2 2 5 4 3 3" xfId="4165"/>
    <cellStyle name="Navadno 2 2 5 4 3 3 2" xfId="13571"/>
    <cellStyle name="Navadno 2 2 5 4 3 3 3" xfId="8880"/>
    <cellStyle name="Navadno 2 2 5 4 3 4" xfId="10691"/>
    <cellStyle name="Navadno 2 2 5 4 3 5" xfId="6000"/>
    <cellStyle name="Navadno 2 2 5 4 4" xfId="2724"/>
    <cellStyle name="Navadno 2 2 5 4 4 2" xfId="4519"/>
    <cellStyle name="Navadno 2 2 5 4 4 2 2" xfId="13925"/>
    <cellStyle name="Navadno 2 2 5 4 4 2 3" xfId="9234"/>
    <cellStyle name="Navadno 2 2 5 4 4 3" xfId="12131"/>
    <cellStyle name="Navadno 2 2 5 4 4 4" xfId="7440"/>
    <cellStyle name="Navadno 2 2 5 4 5" xfId="3078"/>
    <cellStyle name="Navadno 2 2 5 4 5 2" xfId="4873"/>
    <cellStyle name="Navadno 2 2 5 4 5 2 2" xfId="14279"/>
    <cellStyle name="Navadno 2 2 5 4 5 2 3" xfId="9588"/>
    <cellStyle name="Navadno 2 2 5 4 5 3" xfId="12485"/>
    <cellStyle name="Navadno 2 2 5 4 5 4" xfId="7794"/>
    <cellStyle name="Navadno 2 2 5 4 6" xfId="1662"/>
    <cellStyle name="Navadno 2 2 5 4 6 2" xfId="11069"/>
    <cellStyle name="Navadno 2 2 5 4 6 3" xfId="6378"/>
    <cellStyle name="Navadno 2 2 5 4 7" xfId="3457"/>
    <cellStyle name="Navadno 2 2 5 4 7 2" xfId="12863"/>
    <cellStyle name="Navadno 2 2 5 4 7 3" xfId="8172"/>
    <cellStyle name="Navadno 2 2 5 4 8" xfId="9981"/>
    <cellStyle name="Navadno 2 2 5 4 9" xfId="5290"/>
    <cellStyle name="Navadno 2 2 5 5" xfId="650"/>
    <cellStyle name="Navadno 2 2 5 5 2" xfId="1844"/>
    <cellStyle name="Navadno 2 2 5 5 2 2" xfId="11251"/>
    <cellStyle name="Navadno 2 2 5 5 2 3" xfId="6560"/>
    <cellStyle name="Navadno 2 2 5 5 3" xfId="3639"/>
    <cellStyle name="Navadno 2 2 5 5 3 2" xfId="13045"/>
    <cellStyle name="Navadno 2 2 5 5 3 3" xfId="8354"/>
    <cellStyle name="Navadno 2 2 5 5 4" xfId="10163"/>
    <cellStyle name="Navadno 2 2 5 5 5" xfId="5472"/>
    <cellStyle name="Navadno 2 2 5 6" xfId="1124"/>
    <cellStyle name="Navadno 2 2 5 6 2" xfId="2210"/>
    <cellStyle name="Navadno 2 2 5 6 2 2" xfId="11617"/>
    <cellStyle name="Navadno 2 2 5 6 2 3" xfId="6926"/>
    <cellStyle name="Navadno 2 2 5 6 3" xfId="4005"/>
    <cellStyle name="Navadno 2 2 5 6 3 2" xfId="13411"/>
    <cellStyle name="Navadno 2 2 5 6 3 3" xfId="8720"/>
    <cellStyle name="Navadno 2 2 5 6 4" xfId="10531"/>
    <cellStyle name="Navadno 2 2 5 6 5" xfId="5840"/>
    <cellStyle name="Navadno 2 2 5 7" xfId="2564"/>
    <cellStyle name="Navadno 2 2 5 7 2" xfId="4359"/>
    <cellStyle name="Navadno 2 2 5 7 2 2" xfId="13765"/>
    <cellStyle name="Navadno 2 2 5 7 2 3" xfId="9074"/>
    <cellStyle name="Navadno 2 2 5 7 3" xfId="11971"/>
    <cellStyle name="Navadno 2 2 5 7 4" xfId="7280"/>
    <cellStyle name="Navadno 2 2 5 8" xfId="2918"/>
    <cellStyle name="Navadno 2 2 5 8 2" xfId="4713"/>
    <cellStyle name="Navadno 2 2 5 8 2 2" xfId="14119"/>
    <cellStyle name="Navadno 2 2 5 8 2 3" xfId="9428"/>
    <cellStyle name="Navadno 2 2 5 8 3" xfId="12325"/>
    <cellStyle name="Navadno 2 2 5 8 4" xfId="7634"/>
    <cellStyle name="Navadno 2 2 5 9" xfId="1502"/>
    <cellStyle name="Navadno 2 2 5 9 2" xfId="10909"/>
    <cellStyle name="Navadno 2 2 5 9 3" xfId="6218"/>
    <cellStyle name="Navadno 2 2 6" xfId="157"/>
    <cellStyle name="Navadno 2 2 6 10" xfId="3303"/>
    <cellStyle name="Navadno 2 2 6 10 2" xfId="12709"/>
    <cellStyle name="Navadno 2 2 6 10 3" xfId="8018"/>
    <cellStyle name="Navadno 2 2 6 11" xfId="9827"/>
    <cellStyle name="Navadno 2 2 6 12" xfId="5136"/>
    <cellStyle name="Navadno 2 2 6 2" xfId="201"/>
    <cellStyle name="Navadno 2 2 6 2 10" xfId="9868"/>
    <cellStyle name="Navadno 2 2 6 2 11" xfId="5177"/>
    <cellStyle name="Navadno 2 2 6 2 2" xfId="278"/>
    <cellStyle name="Navadno 2 2 6 2 2 10" xfId="5254"/>
    <cellStyle name="Navadno 2 2 6 2 2 2" xfId="441"/>
    <cellStyle name="Navadno 2 2 6 2 2 2 2" xfId="936"/>
    <cellStyle name="Navadno 2 2 6 2 2 2 2 2" xfId="2128"/>
    <cellStyle name="Navadno 2 2 6 2 2 2 2 2 2" xfId="11535"/>
    <cellStyle name="Navadno 2 2 6 2 2 2 2 2 3" xfId="6844"/>
    <cellStyle name="Navadno 2 2 6 2 2 2 2 3" xfId="3923"/>
    <cellStyle name="Navadno 2 2 6 2 2 2 2 3 2" xfId="13329"/>
    <cellStyle name="Navadno 2 2 6 2 2 2 2 3 3" xfId="8638"/>
    <cellStyle name="Navadno 2 2 6 2 2 2 2 4" xfId="10447"/>
    <cellStyle name="Navadno 2 2 6 2 2 2 2 5" xfId="5756"/>
    <cellStyle name="Navadno 2 2 6 2 2 2 3" xfId="1408"/>
    <cellStyle name="Navadno 2 2 6 2 2 2 3 2" xfId="2494"/>
    <cellStyle name="Navadno 2 2 6 2 2 2 3 2 2" xfId="11901"/>
    <cellStyle name="Navadno 2 2 6 2 2 2 3 2 3" xfId="7210"/>
    <cellStyle name="Navadno 2 2 6 2 2 2 3 3" xfId="4289"/>
    <cellStyle name="Navadno 2 2 6 2 2 2 3 3 2" xfId="13695"/>
    <cellStyle name="Navadno 2 2 6 2 2 2 3 3 3" xfId="9004"/>
    <cellStyle name="Navadno 2 2 6 2 2 2 3 4" xfId="10815"/>
    <cellStyle name="Navadno 2 2 6 2 2 2 3 5" xfId="6124"/>
    <cellStyle name="Navadno 2 2 6 2 2 2 4" xfId="2848"/>
    <cellStyle name="Navadno 2 2 6 2 2 2 4 2" xfId="4643"/>
    <cellStyle name="Navadno 2 2 6 2 2 2 4 2 2" xfId="14049"/>
    <cellStyle name="Navadno 2 2 6 2 2 2 4 2 3" xfId="9358"/>
    <cellStyle name="Navadno 2 2 6 2 2 2 4 3" xfId="12255"/>
    <cellStyle name="Navadno 2 2 6 2 2 2 4 4" xfId="7564"/>
    <cellStyle name="Navadno 2 2 6 2 2 2 5" xfId="3202"/>
    <cellStyle name="Navadno 2 2 6 2 2 2 5 2" xfId="4997"/>
    <cellStyle name="Navadno 2 2 6 2 2 2 5 2 2" xfId="14403"/>
    <cellStyle name="Navadno 2 2 6 2 2 2 5 2 3" xfId="9712"/>
    <cellStyle name="Navadno 2 2 6 2 2 2 5 3" xfId="12609"/>
    <cellStyle name="Navadno 2 2 6 2 2 2 5 4" xfId="7918"/>
    <cellStyle name="Navadno 2 2 6 2 2 2 6" xfId="1786"/>
    <cellStyle name="Navadno 2 2 6 2 2 2 6 2" xfId="11193"/>
    <cellStyle name="Navadno 2 2 6 2 2 2 6 3" xfId="6502"/>
    <cellStyle name="Navadno 2 2 6 2 2 2 7" xfId="3581"/>
    <cellStyle name="Navadno 2 2 6 2 2 2 7 2" xfId="12987"/>
    <cellStyle name="Navadno 2 2 6 2 2 2 7 3" xfId="8296"/>
    <cellStyle name="Navadno 2 2 6 2 2 2 8" xfId="10105"/>
    <cellStyle name="Navadno 2 2 6 2 2 2 9" xfId="5414"/>
    <cellStyle name="Navadno 2 2 6 2 2 3" xfId="774"/>
    <cellStyle name="Navadno 2 2 6 2 2 3 2" xfId="1968"/>
    <cellStyle name="Navadno 2 2 6 2 2 3 2 2" xfId="11375"/>
    <cellStyle name="Navadno 2 2 6 2 2 3 2 3" xfId="6684"/>
    <cellStyle name="Navadno 2 2 6 2 2 3 3" xfId="3763"/>
    <cellStyle name="Navadno 2 2 6 2 2 3 3 2" xfId="13169"/>
    <cellStyle name="Navadno 2 2 6 2 2 3 3 3" xfId="8478"/>
    <cellStyle name="Navadno 2 2 6 2 2 3 4" xfId="10287"/>
    <cellStyle name="Navadno 2 2 6 2 2 3 5" xfId="5596"/>
    <cellStyle name="Navadno 2 2 6 2 2 4" xfId="1248"/>
    <cellStyle name="Navadno 2 2 6 2 2 4 2" xfId="2334"/>
    <cellStyle name="Navadno 2 2 6 2 2 4 2 2" xfId="11741"/>
    <cellStyle name="Navadno 2 2 6 2 2 4 2 3" xfId="7050"/>
    <cellStyle name="Navadno 2 2 6 2 2 4 3" xfId="4129"/>
    <cellStyle name="Navadno 2 2 6 2 2 4 3 2" xfId="13535"/>
    <cellStyle name="Navadno 2 2 6 2 2 4 3 3" xfId="8844"/>
    <cellStyle name="Navadno 2 2 6 2 2 4 4" xfId="10655"/>
    <cellStyle name="Navadno 2 2 6 2 2 4 5" xfId="5964"/>
    <cellStyle name="Navadno 2 2 6 2 2 5" xfId="2688"/>
    <cellStyle name="Navadno 2 2 6 2 2 5 2" xfId="4483"/>
    <cellStyle name="Navadno 2 2 6 2 2 5 2 2" xfId="13889"/>
    <cellStyle name="Navadno 2 2 6 2 2 5 2 3" xfId="9198"/>
    <cellStyle name="Navadno 2 2 6 2 2 5 3" xfId="12095"/>
    <cellStyle name="Navadno 2 2 6 2 2 5 4" xfId="7404"/>
    <cellStyle name="Navadno 2 2 6 2 2 6" xfId="3042"/>
    <cellStyle name="Navadno 2 2 6 2 2 6 2" xfId="4837"/>
    <cellStyle name="Navadno 2 2 6 2 2 6 2 2" xfId="14243"/>
    <cellStyle name="Navadno 2 2 6 2 2 6 2 3" xfId="9552"/>
    <cellStyle name="Navadno 2 2 6 2 2 6 3" xfId="12449"/>
    <cellStyle name="Navadno 2 2 6 2 2 6 4" xfId="7758"/>
    <cellStyle name="Navadno 2 2 6 2 2 7" xfId="1626"/>
    <cellStyle name="Navadno 2 2 6 2 2 7 2" xfId="11033"/>
    <cellStyle name="Navadno 2 2 6 2 2 7 3" xfId="6342"/>
    <cellStyle name="Navadno 2 2 6 2 2 8" xfId="3421"/>
    <cellStyle name="Navadno 2 2 6 2 2 8 2" xfId="12827"/>
    <cellStyle name="Navadno 2 2 6 2 2 8 3" xfId="8136"/>
    <cellStyle name="Navadno 2 2 6 2 2 9" xfId="9945"/>
    <cellStyle name="Navadno 2 2 6 2 3" xfId="364"/>
    <cellStyle name="Navadno 2 2 6 2 3 2" xfId="859"/>
    <cellStyle name="Navadno 2 2 6 2 3 2 2" xfId="2051"/>
    <cellStyle name="Navadno 2 2 6 2 3 2 2 2" xfId="11458"/>
    <cellStyle name="Navadno 2 2 6 2 3 2 2 3" xfId="6767"/>
    <cellStyle name="Navadno 2 2 6 2 3 2 3" xfId="3846"/>
    <cellStyle name="Navadno 2 2 6 2 3 2 3 2" xfId="13252"/>
    <cellStyle name="Navadno 2 2 6 2 3 2 3 3" xfId="8561"/>
    <cellStyle name="Navadno 2 2 6 2 3 2 4" xfId="10370"/>
    <cellStyle name="Navadno 2 2 6 2 3 2 5" xfId="5679"/>
    <cellStyle name="Navadno 2 2 6 2 3 3" xfId="1331"/>
    <cellStyle name="Navadno 2 2 6 2 3 3 2" xfId="2417"/>
    <cellStyle name="Navadno 2 2 6 2 3 3 2 2" xfId="11824"/>
    <cellStyle name="Navadno 2 2 6 2 3 3 2 3" xfId="7133"/>
    <cellStyle name="Navadno 2 2 6 2 3 3 3" xfId="4212"/>
    <cellStyle name="Navadno 2 2 6 2 3 3 3 2" xfId="13618"/>
    <cellStyle name="Navadno 2 2 6 2 3 3 3 3" xfId="8927"/>
    <cellStyle name="Navadno 2 2 6 2 3 3 4" xfId="10738"/>
    <cellStyle name="Navadno 2 2 6 2 3 3 5" xfId="6047"/>
    <cellStyle name="Navadno 2 2 6 2 3 4" xfId="2771"/>
    <cellStyle name="Navadno 2 2 6 2 3 4 2" xfId="4566"/>
    <cellStyle name="Navadno 2 2 6 2 3 4 2 2" xfId="13972"/>
    <cellStyle name="Navadno 2 2 6 2 3 4 2 3" xfId="9281"/>
    <cellStyle name="Navadno 2 2 6 2 3 4 3" xfId="12178"/>
    <cellStyle name="Navadno 2 2 6 2 3 4 4" xfId="7487"/>
    <cellStyle name="Navadno 2 2 6 2 3 5" xfId="3125"/>
    <cellStyle name="Navadno 2 2 6 2 3 5 2" xfId="4920"/>
    <cellStyle name="Navadno 2 2 6 2 3 5 2 2" xfId="14326"/>
    <cellStyle name="Navadno 2 2 6 2 3 5 2 3" xfId="9635"/>
    <cellStyle name="Navadno 2 2 6 2 3 5 3" xfId="12532"/>
    <cellStyle name="Navadno 2 2 6 2 3 5 4" xfId="7841"/>
    <cellStyle name="Navadno 2 2 6 2 3 6" xfId="1709"/>
    <cellStyle name="Navadno 2 2 6 2 3 6 2" xfId="11116"/>
    <cellStyle name="Navadno 2 2 6 2 3 6 3" xfId="6425"/>
    <cellStyle name="Navadno 2 2 6 2 3 7" xfId="3504"/>
    <cellStyle name="Navadno 2 2 6 2 3 7 2" xfId="12910"/>
    <cellStyle name="Navadno 2 2 6 2 3 7 3" xfId="8219"/>
    <cellStyle name="Navadno 2 2 6 2 3 8" xfId="10028"/>
    <cellStyle name="Navadno 2 2 6 2 3 9" xfId="5337"/>
    <cellStyle name="Navadno 2 2 6 2 4" xfId="697"/>
    <cellStyle name="Navadno 2 2 6 2 4 2" xfId="1891"/>
    <cellStyle name="Navadno 2 2 6 2 4 2 2" xfId="11298"/>
    <cellStyle name="Navadno 2 2 6 2 4 2 3" xfId="6607"/>
    <cellStyle name="Navadno 2 2 6 2 4 3" xfId="3686"/>
    <cellStyle name="Navadno 2 2 6 2 4 3 2" xfId="13092"/>
    <cellStyle name="Navadno 2 2 6 2 4 3 3" xfId="8401"/>
    <cellStyle name="Navadno 2 2 6 2 4 4" xfId="10210"/>
    <cellStyle name="Navadno 2 2 6 2 4 5" xfId="5519"/>
    <cellStyle name="Navadno 2 2 6 2 5" xfId="1171"/>
    <cellStyle name="Navadno 2 2 6 2 5 2" xfId="2257"/>
    <cellStyle name="Navadno 2 2 6 2 5 2 2" xfId="11664"/>
    <cellStyle name="Navadno 2 2 6 2 5 2 3" xfId="6973"/>
    <cellStyle name="Navadno 2 2 6 2 5 3" xfId="4052"/>
    <cellStyle name="Navadno 2 2 6 2 5 3 2" xfId="13458"/>
    <cellStyle name="Navadno 2 2 6 2 5 3 3" xfId="8767"/>
    <cellStyle name="Navadno 2 2 6 2 5 4" xfId="10578"/>
    <cellStyle name="Navadno 2 2 6 2 5 5" xfId="5887"/>
    <cellStyle name="Navadno 2 2 6 2 6" xfId="2611"/>
    <cellStyle name="Navadno 2 2 6 2 6 2" xfId="4406"/>
    <cellStyle name="Navadno 2 2 6 2 6 2 2" xfId="13812"/>
    <cellStyle name="Navadno 2 2 6 2 6 2 3" xfId="9121"/>
    <cellStyle name="Navadno 2 2 6 2 6 3" xfId="12018"/>
    <cellStyle name="Navadno 2 2 6 2 6 4" xfId="7327"/>
    <cellStyle name="Navadno 2 2 6 2 7" xfId="2965"/>
    <cellStyle name="Navadno 2 2 6 2 7 2" xfId="4760"/>
    <cellStyle name="Navadno 2 2 6 2 7 2 2" xfId="14166"/>
    <cellStyle name="Navadno 2 2 6 2 7 2 3" xfId="9475"/>
    <cellStyle name="Navadno 2 2 6 2 7 3" xfId="12372"/>
    <cellStyle name="Navadno 2 2 6 2 7 4" xfId="7681"/>
    <cellStyle name="Navadno 2 2 6 2 8" xfId="1549"/>
    <cellStyle name="Navadno 2 2 6 2 8 2" xfId="10956"/>
    <cellStyle name="Navadno 2 2 6 2 8 3" xfId="6265"/>
    <cellStyle name="Navadno 2 2 6 2 9" xfId="3344"/>
    <cellStyle name="Navadno 2 2 6 2 9 2" xfId="12750"/>
    <cellStyle name="Navadno 2 2 6 2 9 3" xfId="8059"/>
    <cellStyle name="Navadno 2 2 6 3" xfId="242"/>
    <cellStyle name="Navadno 2 2 6 3 10" xfId="5218"/>
    <cellStyle name="Navadno 2 2 6 3 2" xfId="405"/>
    <cellStyle name="Navadno 2 2 6 3 2 2" xfId="900"/>
    <cellStyle name="Navadno 2 2 6 3 2 2 2" xfId="2092"/>
    <cellStyle name="Navadno 2 2 6 3 2 2 2 2" xfId="11499"/>
    <cellStyle name="Navadno 2 2 6 3 2 2 2 3" xfId="6808"/>
    <cellStyle name="Navadno 2 2 6 3 2 2 3" xfId="3887"/>
    <cellStyle name="Navadno 2 2 6 3 2 2 3 2" xfId="13293"/>
    <cellStyle name="Navadno 2 2 6 3 2 2 3 3" xfId="8602"/>
    <cellStyle name="Navadno 2 2 6 3 2 2 4" xfId="10411"/>
    <cellStyle name="Navadno 2 2 6 3 2 2 5" xfId="5720"/>
    <cellStyle name="Navadno 2 2 6 3 2 3" xfId="1372"/>
    <cellStyle name="Navadno 2 2 6 3 2 3 2" xfId="2458"/>
    <cellStyle name="Navadno 2 2 6 3 2 3 2 2" xfId="11865"/>
    <cellStyle name="Navadno 2 2 6 3 2 3 2 3" xfId="7174"/>
    <cellStyle name="Navadno 2 2 6 3 2 3 3" xfId="4253"/>
    <cellStyle name="Navadno 2 2 6 3 2 3 3 2" xfId="13659"/>
    <cellStyle name="Navadno 2 2 6 3 2 3 3 3" xfId="8968"/>
    <cellStyle name="Navadno 2 2 6 3 2 3 4" xfId="10779"/>
    <cellStyle name="Navadno 2 2 6 3 2 3 5" xfId="6088"/>
    <cellStyle name="Navadno 2 2 6 3 2 4" xfId="2812"/>
    <cellStyle name="Navadno 2 2 6 3 2 4 2" xfId="4607"/>
    <cellStyle name="Navadno 2 2 6 3 2 4 2 2" xfId="14013"/>
    <cellStyle name="Navadno 2 2 6 3 2 4 2 3" xfId="9322"/>
    <cellStyle name="Navadno 2 2 6 3 2 4 3" xfId="12219"/>
    <cellStyle name="Navadno 2 2 6 3 2 4 4" xfId="7528"/>
    <cellStyle name="Navadno 2 2 6 3 2 5" xfId="3166"/>
    <cellStyle name="Navadno 2 2 6 3 2 5 2" xfId="4961"/>
    <cellStyle name="Navadno 2 2 6 3 2 5 2 2" xfId="14367"/>
    <cellStyle name="Navadno 2 2 6 3 2 5 2 3" xfId="9676"/>
    <cellStyle name="Navadno 2 2 6 3 2 5 3" xfId="12573"/>
    <cellStyle name="Navadno 2 2 6 3 2 5 4" xfId="7882"/>
    <cellStyle name="Navadno 2 2 6 3 2 6" xfId="1750"/>
    <cellStyle name="Navadno 2 2 6 3 2 6 2" xfId="11157"/>
    <cellStyle name="Navadno 2 2 6 3 2 6 3" xfId="6466"/>
    <cellStyle name="Navadno 2 2 6 3 2 7" xfId="3545"/>
    <cellStyle name="Navadno 2 2 6 3 2 7 2" xfId="12951"/>
    <cellStyle name="Navadno 2 2 6 3 2 7 3" xfId="8260"/>
    <cellStyle name="Navadno 2 2 6 3 2 8" xfId="10069"/>
    <cellStyle name="Navadno 2 2 6 3 2 9" xfId="5378"/>
    <cellStyle name="Navadno 2 2 6 3 3" xfId="738"/>
    <cellStyle name="Navadno 2 2 6 3 3 2" xfId="1932"/>
    <cellStyle name="Navadno 2 2 6 3 3 2 2" xfId="11339"/>
    <cellStyle name="Navadno 2 2 6 3 3 2 3" xfId="6648"/>
    <cellStyle name="Navadno 2 2 6 3 3 3" xfId="3727"/>
    <cellStyle name="Navadno 2 2 6 3 3 3 2" xfId="13133"/>
    <cellStyle name="Navadno 2 2 6 3 3 3 3" xfId="8442"/>
    <cellStyle name="Navadno 2 2 6 3 3 4" xfId="10251"/>
    <cellStyle name="Navadno 2 2 6 3 3 5" xfId="5560"/>
    <cellStyle name="Navadno 2 2 6 3 4" xfId="1212"/>
    <cellStyle name="Navadno 2 2 6 3 4 2" xfId="2298"/>
    <cellStyle name="Navadno 2 2 6 3 4 2 2" xfId="11705"/>
    <cellStyle name="Navadno 2 2 6 3 4 2 3" xfId="7014"/>
    <cellStyle name="Navadno 2 2 6 3 4 3" xfId="4093"/>
    <cellStyle name="Navadno 2 2 6 3 4 3 2" xfId="13499"/>
    <cellStyle name="Navadno 2 2 6 3 4 3 3" xfId="8808"/>
    <cellStyle name="Navadno 2 2 6 3 4 4" xfId="10619"/>
    <cellStyle name="Navadno 2 2 6 3 4 5" xfId="5928"/>
    <cellStyle name="Navadno 2 2 6 3 5" xfId="2652"/>
    <cellStyle name="Navadno 2 2 6 3 5 2" xfId="4447"/>
    <cellStyle name="Navadno 2 2 6 3 5 2 2" xfId="13853"/>
    <cellStyle name="Navadno 2 2 6 3 5 2 3" xfId="9162"/>
    <cellStyle name="Navadno 2 2 6 3 5 3" xfId="12059"/>
    <cellStyle name="Navadno 2 2 6 3 5 4" xfId="7368"/>
    <cellStyle name="Navadno 2 2 6 3 6" xfId="3006"/>
    <cellStyle name="Navadno 2 2 6 3 6 2" xfId="4801"/>
    <cellStyle name="Navadno 2 2 6 3 6 2 2" xfId="14207"/>
    <cellStyle name="Navadno 2 2 6 3 6 2 3" xfId="9516"/>
    <cellStyle name="Navadno 2 2 6 3 6 3" xfId="12413"/>
    <cellStyle name="Navadno 2 2 6 3 6 4" xfId="7722"/>
    <cellStyle name="Navadno 2 2 6 3 7" xfId="1590"/>
    <cellStyle name="Navadno 2 2 6 3 7 2" xfId="10997"/>
    <cellStyle name="Navadno 2 2 6 3 7 3" xfId="6306"/>
    <cellStyle name="Navadno 2 2 6 3 8" xfId="3385"/>
    <cellStyle name="Navadno 2 2 6 3 8 2" xfId="12791"/>
    <cellStyle name="Navadno 2 2 6 3 8 3" xfId="8100"/>
    <cellStyle name="Navadno 2 2 6 3 9" xfId="9909"/>
    <cellStyle name="Navadno 2 2 6 4" xfId="323"/>
    <cellStyle name="Navadno 2 2 6 4 2" xfId="818"/>
    <cellStyle name="Navadno 2 2 6 4 2 2" xfId="2010"/>
    <cellStyle name="Navadno 2 2 6 4 2 2 2" xfId="11417"/>
    <cellStyle name="Navadno 2 2 6 4 2 2 3" xfId="6726"/>
    <cellStyle name="Navadno 2 2 6 4 2 3" xfId="3805"/>
    <cellStyle name="Navadno 2 2 6 4 2 3 2" xfId="13211"/>
    <cellStyle name="Navadno 2 2 6 4 2 3 3" xfId="8520"/>
    <cellStyle name="Navadno 2 2 6 4 2 4" xfId="10329"/>
    <cellStyle name="Navadno 2 2 6 4 2 5" xfId="5638"/>
    <cellStyle name="Navadno 2 2 6 4 3" xfId="1290"/>
    <cellStyle name="Navadno 2 2 6 4 3 2" xfId="2376"/>
    <cellStyle name="Navadno 2 2 6 4 3 2 2" xfId="11783"/>
    <cellStyle name="Navadno 2 2 6 4 3 2 3" xfId="7092"/>
    <cellStyle name="Navadno 2 2 6 4 3 3" xfId="4171"/>
    <cellStyle name="Navadno 2 2 6 4 3 3 2" xfId="13577"/>
    <cellStyle name="Navadno 2 2 6 4 3 3 3" xfId="8886"/>
    <cellStyle name="Navadno 2 2 6 4 3 4" xfId="10697"/>
    <cellStyle name="Navadno 2 2 6 4 3 5" xfId="6006"/>
    <cellStyle name="Navadno 2 2 6 4 4" xfId="2730"/>
    <cellStyle name="Navadno 2 2 6 4 4 2" xfId="4525"/>
    <cellStyle name="Navadno 2 2 6 4 4 2 2" xfId="13931"/>
    <cellStyle name="Navadno 2 2 6 4 4 2 3" xfId="9240"/>
    <cellStyle name="Navadno 2 2 6 4 4 3" xfId="12137"/>
    <cellStyle name="Navadno 2 2 6 4 4 4" xfId="7446"/>
    <cellStyle name="Navadno 2 2 6 4 5" xfId="3084"/>
    <cellStyle name="Navadno 2 2 6 4 5 2" xfId="4879"/>
    <cellStyle name="Navadno 2 2 6 4 5 2 2" xfId="14285"/>
    <cellStyle name="Navadno 2 2 6 4 5 2 3" xfId="9594"/>
    <cellStyle name="Navadno 2 2 6 4 5 3" xfId="12491"/>
    <cellStyle name="Navadno 2 2 6 4 5 4" xfId="7800"/>
    <cellStyle name="Navadno 2 2 6 4 6" xfId="1668"/>
    <cellStyle name="Navadno 2 2 6 4 6 2" xfId="11075"/>
    <cellStyle name="Navadno 2 2 6 4 6 3" xfId="6384"/>
    <cellStyle name="Navadno 2 2 6 4 7" xfId="3463"/>
    <cellStyle name="Navadno 2 2 6 4 7 2" xfId="12869"/>
    <cellStyle name="Navadno 2 2 6 4 7 3" xfId="8178"/>
    <cellStyle name="Navadno 2 2 6 4 8" xfId="9987"/>
    <cellStyle name="Navadno 2 2 6 4 9" xfId="5296"/>
    <cellStyle name="Navadno 2 2 6 5" xfId="656"/>
    <cellStyle name="Navadno 2 2 6 5 2" xfId="1850"/>
    <cellStyle name="Navadno 2 2 6 5 2 2" xfId="11257"/>
    <cellStyle name="Navadno 2 2 6 5 2 3" xfId="6566"/>
    <cellStyle name="Navadno 2 2 6 5 3" xfId="3645"/>
    <cellStyle name="Navadno 2 2 6 5 3 2" xfId="13051"/>
    <cellStyle name="Navadno 2 2 6 5 3 3" xfId="8360"/>
    <cellStyle name="Navadno 2 2 6 5 4" xfId="10169"/>
    <cellStyle name="Navadno 2 2 6 5 5" xfId="5478"/>
    <cellStyle name="Navadno 2 2 6 6" xfId="1130"/>
    <cellStyle name="Navadno 2 2 6 6 2" xfId="2216"/>
    <cellStyle name="Navadno 2 2 6 6 2 2" xfId="11623"/>
    <cellStyle name="Navadno 2 2 6 6 2 3" xfId="6932"/>
    <cellStyle name="Navadno 2 2 6 6 3" xfId="4011"/>
    <cellStyle name="Navadno 2 2 6 6 3 2" xfId="13417"/>
    <cellStyle name="Navadno 2 2 6 6 3 3" xfId="8726"/>
    <cellStyle name="Navadno 2 2 6 6 4" xfId="10537"/>
    <cellStyle name="Navadno 2 2 6 6 5" xfId="5846"/>
    <cellStyle name="Navadno 2 2 6 7" xfId="2570"/>
    <cellStyle name="Navadno 2 2 6 7 2" xfId="4365"/>
    <cellStyle name="Navadno 2 2 6 7 2 2" xfId="13771"/>
    <cellStyle name="Navadno 2 2 6 7 2 3" xfId="9080"/>
    <cellStyle name="Navadno 2 2 6 7 3" xfId="11977"/>
    <cellStyle name="Navadno 2 2 6 7 4" xfId="7286"/>
    <cellStyle name="Navadno 2 2 6 8" xfId="2924"/>
    <cellStyle name="Navadno 2 2 6 8 2" xfId="4719"/>
    <cellStyle name="Navadno 2 2 6 8 2 2" xfId="14125"/>
    <cellStyle name="Navadno 2 2 6 8 2 3" xfId="9434"/>
    <cellStyle name="Navadno 2 2 6 8 3" xfId="12331"/>
    <cellStyle name="Navadno 2 2 6 8 4" xfId="7640"/>
    <cellStyle name="Navadno 2 2 6 9" xfId="1508"/>
    <cellStyle name="Navadno 2 2 6 9 2" xfId="10915"/>
    <cellStyle name="Navadno 2 2 6 9 3" xfId="6224"/>
    <cellStyle name="Navadno 2 2 7" xfId="163"/>
    <cellStyle name="Navadno 2 2 7 10" xfId="9833"/>
    <cellStyle name="Navadno 2 2 7 11" xfId="5142"/>
    <cellStyle name="Navadno 2 2 7 2" xfId="248"/>
    <cellStyle name="Navadno 2 2 7 2 10" xfId="5224"/>
    <cellStyle name="Navadno 2 2 7 2 2" xfId="411"/>
    <cellStyle name="Navadno 2 2 7 2 2 2" xfId="906"/>
    <cellStyle name="Navadno 2 2 7 2 2 2 2" xfId="2098"/>
    <cellStyle name="Navadno 2 2 7 2 2 2 2 2" xfId="11505"/>
    <cellStyle name="Navadno 2 2 7 2 2 2 2 3" xfId="6814"/>
    <cellStyle name="Navadno 2 2 7 2 2 2 3" xfId="3893"/>
    <cellStyle name="Navadno 2 2 7 2 2 2 3 2" xfId="13299"/>
    <cellStyle name="Navadno 2 2 7 2 2 2 3 3" xfId="8608"/>
    <cellStyle name="Navadno 2 2 7 2 2 2 4" xfId="10417"/>
    <cellStyle name="Navadno 2 2 7 2 2 2 5" xfId="5726"/>
    <cellStyle name="Navadno 2 2 7 2 2 3" xfId="1378"/>
    <cellStyle name="Navadno 2 2 7 2 2 3 2" xfId="2464"/>
    <cellStyle name="Navadno 2 2 7 2 2 3 2 2" xfId="11871"/>
    <cellStyle name="Navadno 2 2 7 2 2 3 2 3" xfId="7180"/>
    <cellStyle name="Navadno 2 2 7 2 2 3 3" xfId="4259"/>
    <cellStyle name="Navadno 2 2 7 2 2 3 3 2" xfId="13665"/>
    <cellStyle name="Navadno 2 2 7 2 2 3 3 3" xfId="8974"/>
    <cellStyle name="Navadno 2 2 7 2 2 3 4" xfId="10785"/>
    <cellStyle name="Navadno 2 2 7 2 2 3 5" xfId="6094"/>
    <cellStyle name="Navadno 2 2 7 2 2 4" xfId="2818"/>
    <cellStyle name="Navadno 2 2 7 2 2 4 2" xfId="4613"/>
    <cellStyle name="Navadno 2 2 7 2 2 4 2 2" xfId="14019"/>
    <cellStyle name="Navadno 2 2 7 2 2 4 2 3" xfId="9328"/>
    <cellStyle name="Navadno 2 2 7 2 2 4 3" xfId="12225"/>
    <cellStyle name="Navadno 2 2 7 2 2 4 4" xfId="7534"/>
    <cellStyle name="Navadno 2 2 7 2 2 5" xfId="3172"/>
    <cellStyle name="Navadno 2 2 7 2 2 5 2" xfId="4967"/>
    <cellStyle name="Navadno 2 2 7 2 2 5 2 2" xfId="14373"/>
    <cellStyle name="Navadno 2 2 7 2 2 5 2 3" xfId="9682"/>
    <cellStyle name="Navadno 2 2 7 2 2 5 3" xfId="12579"/>
    <cellStyle name="Navadno 2 2 7 2 2 5 4" xfId="7888"/>
    <cellStyle name="Navadno 2 2 7 2 2 6" xfId="1756"/>
    <cellStyle name="Navadno 2 2 7 2 2 6 2" xfId="11163"/>
    <cellStyle name="Navadno 2 2 7 2 2 6 3" xfId="6472"/>
    <cellStyle name="Navadno 2 2 7 2 2 7" xfId="3551"/>
    <cellStyle name="Navadno 2 2 7 2 2 7 2" xfId="12957"/>
    <cellStyle name="Navadno 2 2 7 2 2 7 3" xfId="8266"/>
    <cellStyle name="Navadno 2 2 7 2 2 8" xfId="10075"/>
    <cellStyle name="Navadno 2 2 7 2 2 9" xfId="5384"/>
    <cellStyle name="Navadno 2 2 7 2 3" xfId="744"/>
    <cellStyle name="Navadno 2 2 7 2 3 2" xfId="1938"/>
    <cellStyle name="Navadno 2 2 7 2 3 2 2" xfId="11345"/>
    <cellStyle name="Navadno 2 2 7 2 3 2 3" xfId="6654"/>
    <cellStyle name="Navadno 2 2 7 2 3 3" xfId="3733"/>
    <cellStyle name="Navadno 2 2 7 2 3 3 2" xfId="13139"/>
    <cellStyle name="Navadno 2 2 7 2 3 3 3" xfId="8448"/>
    <cellStyle name="Navadno 2 2 7 2 3 4" xfId="10257"/>
    <cellStyle name="Navadno 2 2 7 2 3 5" xfId="5566"/>
    <cellStyle name="Navadno 2 2 7 2 4" xfId="1218"/>
    <cellStyle name="Navadno 2 2 7 2 4 2" xfId="2304"/>
    <cellStyle name="Navadno 2 2 7 2 4 2 2" xfId="11711"/>
    <cellStyle name="Navadno 2 2 7 2 4 2 3" xfId="7020"/>
    <cellStyle name="Navadno 2 2 7 2 4 3" xfId="4099"/>
    <cellStyle name="Navadno 2 2 7 2 4 3 2" xfId="13505"/>
    <cellStyle name="Navadno 2 2 7 2 4 3 3" xfId="8814"/>
    <cellStyle name="Navadno 2 2 7 2 4 4" xfId="10625"/>
    <cellStyle name="Navadno 2 2 7 2 4 5" xfId="5934"/>
    <cellStyle name="Navadno 2 2 7 2 5" xfId="2658"/>
    <cellStyle name="Navadno 2 2 7 2 5 2" xfId="4453"/>
    <cellStyle name="Navadno 2 2 7 2 5 2 2" xfId="13859"/>
    <cellStyle name="Navadno 2 2 7 2 5 2 3" xfId="9168"/>
    <cellStyle name="Navadno 2 2 7 2 5 3" xfId="12065"/>
    <cellStyle name="Navadno 2 2 7 2 5 4" xfId="7374"/>
    <cellStyle name="Navadno 2 2 7 2 6" xfId="3012"/>
    <cellStyle name="Navadno 2 2 7 2 6 2" xfId="4807"/>
    <cellStyle name="Navadno 2 2 7 2 6 2 2" xfId="14213"/>
    <cellStyle name="Navadno 2 2 7 2 6 2 3" xfId="9522"/>
    <cellStyle name="Navadno 2 2 7 2 6 3" xfId="12419"/>
    <cellStyle name="Navadno 2 2 7 2 6 4" xfId="7728"/>
    <cellStyle name="Navadno 2 2 7 2 7" xfId="1596"/>
    <cellStyle name="Navadno 2 2 7 2 7 2" xfId="11003"/>
    <cellStyle name="Navadno 2 2 7 2 7 3" xfId="6312"/>
    <cellStyle name="Navadno 2 2 7 2 8" xfId="3391"/>
    <cellStyle name="Navadno 2 2 7 2 8 2" xfId="12797"/>
    <cellStyle name="Navadno 2 2 7 2 8 3" xfId="8106"/>
    <cellStyle name="Navadno 2 2 7 2 9" xfId="9915"/>
    <cellStyle name="Navadno 2 2 7 3" xfId="329"/>
    <cellStyle name="Navadno 2 2 7 3 2" xfId="824"/>
    <cellStyle name="Navadno 2 2 7 3 2 2" xfId="2016"/>
    <cellStyle name="Navadno 2 2 7 3 2 2 2" xfId="11423"/>
    <cellStyle name="Navadno 2 2 7 3 2 2 3" xfId="6732"/>
    <cellStyle name="Navadno 2 2 7 3 2 3" xfId="3811"/>
    <cellStyle name="Navadno 2 2 7 3 2 3 2" xfId="13217"/>
    <cellStyle name="Navadno 2 2 7 3 2 3 3" xfId="8526"/>
    <cellStyle name="Navadno 2 2 7 3 2 4" xfId="10335"/>
    <cellStyle name="Navadno 2 2 7 3 2 5" xfId="5644"/>
    <cellStyle name="Navadno 2 2 7 3 3" xfId="1296"/>
    <cellStyle name="Navadno 2 2 7 3 3 2" xfId="2382"/>
    <cellStyle name="Navadno 2 2 7 3 3 2 2" xfId="11789"/>
    <cellStyle name="Navadno 2 2 7 3 3 2 3" xfId="7098"/>
    <cellStyle name="Navadno 2 2 7 3 3 3" xfId="4177"/>
    <cellStyle name="Navadno 2 2 7 3 3 3 2" xfId="13583"/>
    <cellStyle name="Navadno 2 2 7 3 3 3 3" xfId="8892"/>
    <cellStyle name="Navadno 2 2 7 3 3 4" xfId="10703"/>
    <cellStyle name="Navadno 2 2 7 3 3 5" xfId="6012"/>
    <cellStyle name="Navadno 2 2 7 3 4" xfId="2736"/>
    <cellStyle name="Navadno 2 2 7 3 4 2" xfId="4531"/>
    <cellStyle name="Navadno 2 2 7 3 4 2 2" xfId="13937"/>
    <cellStyle name="Navadno 2 2 7 3 4 2 3" xfId="9246"/>
    <cellStyle name="Navadno 2 2 7 3 4 3" xfId="12143"/>
    <cellStyle name="Navadno 2 2 7 3 4 4" xfId="7452"/>
    <cellStyle name="Navadno 2 2 7 3 5" xfId="3090"/>
    <cellStyle name="Navadno 2 2 7 3 5 2" xfId="4885"/>
    <cellStyle name="Navadno 2 2 7 3 5 2 2" xfId="14291"/>
    <cellStyle name="Navadno 2 2 7 3 5 2 3" xfId="9600"/>
    <cellStyle name="Navadno 2 2 7 3 5 3" xfId="12497"/>
    <cellStyle name="Navadno 2 2 7 3 5 4" xfId="7806"/>
    <cellStyle name="Navadno 2 2 7 3 6" xfId="1674"/>
    <cellStyle name="Navadno 2 2 7 3 6 2" xfId="11081"/>
    <cellStyle name="Navadno 2 2 7 3 6 3" xfId="6390"/>
    <cellStyle name="Navadno 2 2 7 3 7" xfId="3469"/>
    <cellStyle name="Navadno 2 2 7 3 7 2" xfId="12875"/>
    <cellStyle name="Navadno 2 2 7 3 7 3" xfId="8184"/>
    <cellStyle name="Navadno 2 2 7 3 8" xfId="9993"/>
    <cellStyle name="Navadno 2 2 7 3 9" xfId="5302"/>
    <cellStyle name="Navadno 2 2 7 4" xfId="662"/>
    <cellStyle name="Navadno 2 2 7 4 2" xfId="1856"/>
    <cellStyle name="Navadno 2 2 7 4 2 2" xfId="11263"/>
    <cellStyle name="Navadno 2 2 7 4 2 3" xfId="6572"/>
    <cellStyle name="Navadno 2 2 7 4 3" xfId="3651"/>
    <cellStyle name="Navadno 2 2 7 4 3 2" xfId="13057"/>
    <cellStyle name="Navadno 2 2 7 4 3 3" xfId="8366"/>
    <cellStyle name="Navadno 2 2 7 4 4" xfId="10175"/>
    <cellStyle name="Navadno 2 2 7 4 5" xfId="5484"/>
    <cellStyle name="Navadno 2 2 7 5" xfId="1136"/>
    <cellStyle name="Navadno 2 2 7 5 2" xfId="2222"/>
    <cellStyle name="Navadno 2 2 7 5 2 2" xfId="11629"/>
    <cellStyle name="Navadno 2 2 7 5 2 3" xfId="6938"/>
    <cellStyle name="Navadno 2 2 7 5 3" xfId="4017"/>
    <cellStyle name="Navadno 2 2 7 5 3 2" xfId="13423"/>
    <cellStyle name="Navadno 2 2 7 5 3 3" xfId="8732"/>
    <cellStyle name="Navadno 2 2 7 5 4" xfId="10543"/>
    <cellStyle name="Navadno 2 2 7 5 5" xfId="5852"/>
    <cellStyle name="Navadno 2 2 7 6" xfId="2576"/>
    <cellStyle name="Navadno 2 2 7 6 2" xfId="4371"/>
    <cellStyle name="Navadno 2 2 7 6 2 2" xfId="13777"/>
    <cellStyle name="Navadno 2 2 7 6 2 3" xfId="9086"/>
    <cellStyle name="Navadno 2 2 7 6 3" xfId="11983"/>
    <cellStyle name="Navadno 2 2 7 6 4" xfId="7292"/>
    <cellStyle name="Navadno 2 2 7 7" xfId="2930"/>
    <cellStyle name="Navadno 2 2 7 7 2" xfId="4725"/>
    <cellStyle name="Navadno 2 2 7 7 2 2" xfId="14131"/>
    <cellStyle name="Navadno 2 2 7 7 2 3" xfId="9440"/>
    <cellStyle name="Navadno 2 2 7 7 3" xfId="12337"/>
    <cellStyle name="Navadno 2 2 7 7 4" xfId="7646"/>
    <cellStyle name="Navadno 2 2 7 8" xfId="1514"/>
    <cellStyle name="Navadno 2 2 7 8 2" xfId="10921"/>
    <cellStyle name="Navadno 2 2 7 8 3" xfId="6230"/>
    <cellStyle name="Navadno 2 2 7 9" xfId="3309"/>
    <cellStyle name="Navadno 2 2 7 9 2" xfId="12715"/>
    <cellStyle name="Navadno 2 2 7 9 3" xfId="8024"/>
    <cellStyle name="Navadno 2 2 8" xfId="168"/>
    <cellStyle name="Navadno 2 2 8 10" xfId="9838"/>
    <cellStyle name="Navadno 2 2 8 11" xfId="5147"/>
    <cellStyle name="Navadno 2 2 8 2" xfId="212"/>
    <cellStyle name="Navadno 2 2 8 2 10" xfId="5188"/>
    <cellStyle name="Navadno 2 2 8 2 2" xfId="375"/>
    <cellStyle name="Navadno 2 2 8 2 2 2" xfId="870"/>
    <cellStyle name="Navadno 2 2 8 2 2 2 2" xfId="2062"/>
    <cellStyle name="Navadno 2 2 8 2 2 2 2 2" xfId="11469"/>
    <cellStyle name="Navadno 2 2 8 2 2 2 2 3" xfId="6778"/>
    <cellStyle name="Navadno 2 2 8 2 2 2 3" xfId="3857"/>
    <cellStyle name="Navadno 2 2 8 2 2 2 3 2" xfId="13263"/>
    <cellStyle name="Navadno 2 2 8 2 2 2 3 3" xfId="8572"/>
    <cellStyle name="Navadno 2 2 8 2 2 2 4" xfId="10381"/>
    <cellStyle name="Navadno 2 2 8 2 2 2 5" xfId="5690"/>
    <cellStyle name="Navadno 2 2 8 2 2 3" xfId="1342"/>
    <cellStyle name="Navadno 2 2 8 2 2 3 2" xfId="2428"/>
    <cellStyle name="Navadno 2 2 8 2 2 3 2 2" xfId="11835"/>
    <cellStyle name="Navadno 2 2 8 2 2 3 2 3" xfId="7144"/>
    <cellStyle name="Navadno 2 2 8 2 2 3 3" xfId="4223"/>
    <cellStyle name="Navadno 2 2 8 2 2 3 3 2" xfId="13629"/>
    <cellStyle name="Navadno 2 2 8 2 2 3 3 3" xfId="8938"/>
    <cellStyle name="Navadno 2 2 8 2 2 3 4" xfId="10749"/>
    <cellStyle name="Navadno 2 2 8 2 2 3 5" xfId="6058"/>
    <cellStyle name="Navadno 2 2 8 2 2 4" xfId="2782"/>
    <cellStyle name="Navadno 2 2 8 2 2 4 2" xfId="4577"/>
    <cellStyle name="Navadno 2 2 8 2 2 4 2 2" xfId="13983"/>
    <cellStyle name="Navadno 2 2 8 2 2 4 2 3" xfId="9292"/>
    <cellStyle name="Navadno 2 2 8 2 2 4 3" xfId="12189"/>
    <cellStyle name="Navadno 2 2 8 2 2 4 4" xfId="7498"/>
    <cellStyle name="Navadno 2 2 8 2 2 5" xfId="3136"/>
    <cellStyle name="Navadno 2 2 8 2 2 5 2" xfId="4931"/>
    <cellStyle name="Navadno 2 2 8 2 2 5 2 2" xfId="14337"/>
    <cellStyle name="Navadno 2 2 8 2 2 5 2 3" xfId="9646"/>
    <cellStyle name="Navadno 2 2 8 2 2 5 3" xfId="12543"/>
    <cellStyle name="Navadno 2 2 8 2 2 5 4" xfId="7852"/>
    <cellStyle name="Navadno 2 2 8 2 2 6" xfId="1720"/>
    <cellStyle name="Navadno 2 2 8 2 2 6 2" xfId="11127"/>
    <cellStyle name="Navadno 2 2 8 2 2 6 3" xfId="6436"/>
    <cellStyle name="Navadno 2 2 8 2 2 7" xfId="3515"/>
    <cellStyle name="Navadno 2 2 8 2 2 7 2" xfId="12921"/>
    <cellStyle name="Navadno 2 2 8 2 2 7 3" xfId="8230"/>
    <cellStyle name="Navadno 2 2 8 2 2 8" xfId="10039"/>
    <cellStyle name="Navadno 2 2 8 2 2 9" xfId="5348"/>
    <cellStyle name="Navadno 2 2 8 2 3" xfId="708"/>
    <cellStyle name="Navadno 2 2 8 2 3 2" xfId="1902"/>
    <cellStyle name="Navadno 2 2 8 2 3 2 2" xfId="11309"/>
    <cellStyle name="Navadno 2 2 8 2 3 2 3" xfId="6618"/>
    <cellStyle name="Navadno 2 2 8 2 3 3" xfId="3697"/>
    <cellStyle name="Navadno 2 2 8 2 3 3 2" xfId="13103"/>
    <cellStyle name="Navadno 2 2 8 2 3 3 3" xfId="8412"/>
    <cellStyle name="Navadno 2 2 8 2 3 4" xfId="10221"/>
    <cellStyle name="Navadno 2 2 8 2 3 5" xfId="5530"/>
    <cellStyle name="Navadno 2 2 8 2 4" xfId="1182"/>
    <cellStyle name="Navadno 2 2 8 2 4 2" xfId="2268"/>
    <cellStyle name="Navadno 2 2 8 2 4 2 2" xfId="11675"/>
    <cellStyle name="Navadno 2 2 8 2 4 2 3" xfId="6984"/>
    <cellStyle name="Navadno 2 2 8 2 4 3" xfId="4063"/>
    <cellStyle name="Navadno 2 2 8 2 4 3 2" xfId="13469"/>
    <cellStyle name="Navadno 2 2 8 2 4 3 3" xfId="8778"/>
    <cellStyle name="Navadno 2 2 8 2 4 4" xfId="10589"/>
    <cellStyle name="Navadno 2 2 8 2 4 5" xfId="5898"/>
    <cellStyle name="Navadno 2 2 8 2 5" xfId="2622"/>
    <cellStyle name="Navadno 2 2 8 2 5 2" xfId="4417"/>
    <cellStyle name="Navadno 2 2 8 2 5 2 2" xfId="13823"/>
    <cellStyle name="Navadno 2 2 8 2 5 2 3" xfId="9132"/>
    <cellStyle name="Navadno 2 2 8 2 5 3" xfId="12029"/>
    <cellStyle name="Navadno 2 2 8 2 5 4" xfId="7338"/>
    <cellStyle name="Navadno 2 2 8 2 6" xfId="2976"/>
    <cellStyle name="Navadno 2 2 8 2 6 2" xfId="4771"/>
    <cellStyle name="Navadno 2 2 8 2 6 2 2" xfId="14177"/>
    <cellStyle name="Navadno 2 2 8 2 6 2 3" xfId="9486"/>
    <cellStyle name="Navadno 2 2 8 2 6 3" xfId="12383"/>
    <cellStyle name="Navadno 2 2 8 2 6 4" xfId="7692"/>
    <cellStyle name="Navadno 2 2 8 2 7" xfId="1560"/>
    <cellStyle name="Navadno 2 2 8 2 7 2" xfId="10967"/>
    <cellStyle name="Navadno 2 2 8 2 7 3" xfId="6276"/>
    <cellStyle name="Navadno 2 2 8 2 8" xfId="3355"/>
    <cellStyle name="Navadno 2 2 8 2 8 2" xfId="12761"/>
    <cellStyle name="Navadno 2 2 8 2 8 3" xfId="8070"/>
    <cellStyle name="Navadno 2 2 8 2 9" xfId="9879"/>
    <cellStyle name="Navadno 2 2 8 3" xfId="334"/>
    <cellStyle name="Navadno 2 2 8 3 2" xfId="829"/>
    <cellStyle name="Navadno 2 2 8 3 2 2" xfId="2021"/>
    <cellStyle name="Navadno 2 2 8 3 2 2 2" xfId="11428"/>
    <cellStyle name="Navadno 2 2 8 3 2 2 3" xfId="6737"/>
    <cellStyle name="Navadno 2 2 8 3 2 3" xfId="3816"/>
    <cellStyle name="Navadno 2 2 8 3 2 3 2" xfId="13222"/>
    <cellStyle name="Navadno 2 2 8 3 2 3 3" xfId="8531"/>
    <cellStyle name="Navadno 2 2 8 3 2 4" xfId="10340"/>
    <cellStyle name="Navadno 2 2 8 3 2 5" xfId="5649"/>
    <cellStyle name="Navadno 2 2 8 3 3" xfId="1301"/>
    <cellStyle name="Navadno 2 2 8 3 3 2" xfId="2387"/>
    <cellStyle name="Navadno 2 2 8 3 3 2 2" xfId="11794"/>
    <cellStyle name="Navadno 2 2 8 3 3 2 3" xfId="7103"/>
    <cellStyle name="Navadno 2 2 8 3 3 3" xfId="4182"/>
    <cellStyle name="Navadno 2 2 8 3 3 3 2" xfId="13588"/>
    <cellStyle name="Navadno 2 2 8 3 3 3 3" xfId="8897"/>
    <cellStyle name="Navadno 2 2 8 3 3 4" xfId="10708"/>
    <cellStyle name="Navadno 2 2 8 3 3 5" xfId="6017"/>
    <cellStyle name="Navadno 2 2 8 3 4" xfId="2741"/>
    <cellStyle name="Navadno 2 2 8 3 4 2" xfId="4536"/>
    <cellStyle name="Navadno 2 2 8 3 4 2 2" xfId="13942"/>
    <cellStyle name="Navadno 2 2 8 3 4 2 3" xfId="9251"/>
    <cellStyle name="Navadno 2 2 8 3 4 3" xfId="12148"/>
    <cellStyle name="Navadno 2 2 8 3 4 4" xfId="7457"/>
    <cellStyle name="Navadno 2 2 8 3 5" xfId="3095"/>
    <cellStyle name="Navadno 2 2 8 3 5 2" xfId="4890"/>
    <cellStyle name="Navadno 2 2 8 3 5 2 2" xfId="14296"/>
    <cellStyle name="Navadno 2 2 8 3 5 2 3" xfId="9605"/>
    <cellStyle name="Navadno 2 2 8 3 5 3" xfId="12502"/>
    <cellStyle name="Navadno 2 2 8 3 5 4" xfId="7811"/>
    <cellStyle name="Navadno 2 2 8 3 6" xfId="1679"/>
    <cellStyle name="Navadno 2 2 8 3 6 2" xfId="11086"/>
    <cellStyle name="Navadno 2 2 8 3 6 3" xfId="6395"/>
    <cellStyle name="Navadno 2 2 8 3 7" xfId="3474"/>
    <cellStyle name="Navadno 2 2 8 3 7 2" xfId="12880"/>
    <cellStyle name="Navadno 2 2 8 3 7 3" xfId="8189"/>
    <cellStyle name="Navadno 2 2 8 3 8" xfId="9998"/>
    <cellStyle name="Navadno 2 2 8 3 9" xfId="5307"/>
    <cellStyle name="Navadno 2 2 8 4" xfId="667"/>
    <cellStyle name="Navadno 2 2 8 4 2" xfId="1861"/>
    <cellStyle name="Navadno 2 2 8 4 2 2" xfId="11268"/>
    <cellStyle name="Navadno 2 2 8 4 2 3" xfId="6577"/>
    <cellStyle name="Navadno 2 2 8 4 3" xfId="3656"/>
    <cellStyle name="Navadno 2 2 8 4 3 2" xfId="13062"/>
    <cellStyle name="Navadno 2 2 8 4 3 3" xfId="8371"/>
    <cellStyle name="Navadno 2 2 8 4 4" xfId="10180"/>
    <cellStyle name="Navadno 2 2 8 4 5" xfId="5489"/>
    <cellStyle name="Navadno 2 2 8 5" xfId="1141"/>
    <cellStyle name="Navadno 2 2 8 5 2" xfId="2227"/>
    <cellStyle name="Navadno 2 2 8 5 2 2" xfId="11634"/>
    <cellStyle name="Navadno 2 2 8 5 2 3" xfId="6943"/>
    <cellStyle name="Navadno 2 2 8 5 3" xfId="4022"/>
    <cellStyle name="Navadno 2 2 8 5 3 2" xfId="13428"/>
    <cellStyle name="Navadno 2 2 8 5 3 3" xfId="8737"/>
    <cellStyle name="Navadno 2 2 8 5 4" xfId="10548"/>
    <cellStyle name="Navadno 2 2 8 5 5" xfId="5857"/>
    <cellStyle name="Navadno 2 2 8 6" xfId="2581"/>
    <cellStyle name="Navadno 2 2 8 6 2" xfId="4376"/>
    <cellStyle name="Navadno 2 2 8 6 2 2" xfId="13782"/>
    <cellStyle name="Navadno 2 2 8 6 2 3" xfId="9091"/>
    <cellStyle name="Navadno 2 2 8 6 3" xfId="11988"/>
    <cellStyle name="Navadno 2 2 8 6 4" xfId="7297"/>
    <cellStyle name="Navadno 2 2 8 7" xfId="2935"/>
    <cellStyle name="Navadno 2 2 8 7 2" xfId="4730"/>
    <cellStyle name="Navadno 2 2 8 7 2 2" xfId="14136"/>
    <cellStyle name="Navadno 2 2 8 7 2 3" xfId="9445"/>
    <cellStyle name="Navadno 2 2 8 7 3" xfId="12342"/>
    <cellStyle name="Navadno 2 2 8 7 4" xfId="7651"/>
    <cellStyle name="Navadno 2 2 8 8" xfId="1519"/>
    <cellStyle name="Navadno 2 2 8 8 2" xfId="10926"/>
    <cellStyle name="Navadno 2 2 8 8 3" xfId="6235"/>
    <cellStyle name="Navadno 2 2 8 9" xfId="3314"/>
    <cellStyle name="Navadno 2 2 8 9 2" xfId="12720"/>
    <cellStyle name="Navadno 2 2 8 9 3" xfId="8029"/>
    <cellStyle name="Navadno 2 2 9" xfId="207"/>
    <cellStyle name="Navadno 2 2 9 10" xfId="5183"/>
    <cellStyle name="Navadno 2 2 9 2" xfId="370"/>
    <cellStyle name="Navadno 2 2 9 2 2" xfId="865"/>
    <cellStyle name="Navadno 2 2 9 2 2 2" xfId="2057"/>
    <cellStyle name="Navadno 2 2 9 2 2 2 2" xfId="11464"/>
    <cellStyle name="Navadno 2 2 9 2 2 2 3" xfId="6773"/>
    <cellStyle name="Navadno 2 2 9 2 2 3" xfId="3852"/>
    <cellStyle name="Navadno 2 2 9 2 2 3 2" xfId="13258"/>
    <cellStyle name="Navadno 2 2 9 2 2 3 3" xfId="8567"/>
    <cellStyle name="Navadno 2 2 9 2 2 4" xfId="10376"/>
    <cellStyle name="Navadno 2 2 9 2 2 5" xfId="5685"/>
    <cellStyle name="Navadno 2 2 9 2 3" xfId="1337"/>
    <cellStyle name="Navadno 2 2 9 2 3 2" xfId="2423"/>
    <cellStyle name="Navadno 2 2 9 2 3 2 2" xfId="11830"/>
    <cellStyle name="Navadno 2 2 9 2 3 2 3" xfId="7139"/>
    <cellStyle name="Navadno 2 2 9 2 3 3" xfId="4218"/>
    <cellStyle name="Navadno 2 2 9 2 3 3 2" xfId="13624"/>
    <cellStyle name="Navadno 2 2 9 2 3 3 3" xfId="8933"/>
    <cellStyle name="Navadno 2 2 9 2 3 4" xfId="10744"/>
    <cellStyle name="Navadno 2 2 9 2 3 5" xfId="6053"/>
    <cellStyle name="Navadno 2 2 9 2 4" xfId="2777"/>
    <cellStyle name="Navadno 2 2 9 2 4 2" xfId="4572"/>
    <cellStyle name="Navadno 2 2 9 2 4 2 2" xfId="13978"/>
    <cellStyle name="Navadno 2 2 9 2 4 2 3" xfId="9287"/>
    <cellStyle name="Navadno 2 2 9 2 4 3" xfId="12184"/>
    <cellStyle name="Navadno 2 2 9 2 4 4" xfId="7493"/>
    <cellStyle name="Navadno 2 2 9 2 5" xfId="3131"/>
    <cellStyle name="Navadno 2 2 9 2 5 2" xfId="4926"/>
    <cellStyle name="Navadno 2 2 9 2 5 2 2" xfId="14332"/>
    <cellStyle name="Navadno 2 2 9 2 5 2 3" xfId="9641"/>
    <cellStyle name="Navadno 2 2 9 2 5 3" xfId="12538"/>
    <cellStyle name="Navadno 2 2 9 2 5 4" xfId="7847"/>
    <cellStyle name="Navadno 2 2 9 2 6" xfId="1715"/>
    <cellStyle name="Navadno 2 2 9 2 6 2" xfId="11122"/>
    <cellStyle name="Navadno 2 2 9 2 6 3" xfId="6431"/>
    <cellStyle name="Navadno 2 2 9 2 7" xfId="3510"/>
    <cellStyle name="Navadno 2 2 9 2 7 2" xfId="12916"/>
    <cellStyle name="Navadno 2 2 9 2 7 3" xfId="8225"/>
    <cellStyle name="Navadno 2 2 9 2 8" xfId="10034"/>
    <cellStyle name="Navadno 2 2 9 2 9" xfId="5343"/>
    <cellStyle name="Navadno 2 2 9 3" xfId="703"/>
    <cellStyle name="Navadno 2 2 9 3 2" xfId="1897"/>
    <cellStyle name="Navadno 2 2 9 3 2 2" xfId="11304"/>
    <cellStyle name="Navadno 2 2 9 3 2 3" xfId="6613"/>
    <cellStyle name="Navadno 2 2 9 3 3" xfId="3692"/>
    <cellStyle name="Navadno 2 2 9 3 3 2" xfId="13098"/>
    <cellStyle name="Navadno 2 2 9 3 3 3" xfId="8407"/>
    <cellStyle name="Navadno 2 2 9 3 4" xfId="10216"/>
    <cellStyle name="Navadno 2 2 9 3 5" xfId="5525"/>
    <cellStyle name="Navadno 2 2 9 4" xfId="1177"/>
    <cellStyle name="Navadno 2 2 9 4 2" xfId="2263"/>
    <cellStyle name="Navadno 2 2 9 4 2 2" xfId="11670"/>
    <cellStyle name="Navadno 2 2 9 4 2 3" xfId="6979"/>
    <cellStyle name="Navadno 2 2 9 4 3" xfId="4058"/>
    <cellStyle name="Navadno 2 2 9 4 3 2" xfId="13464"/>
    <cellStyle name="Navadno 2 2 9 4 3 3" xfId="8773"/>
    <cellStyle name="Navadno 2 2 9 4 4" xfId="10584"/>
    <cellStyle name="Navadno 2 2 9 4 5" xfId="5893"/>
    <cellStyle name="Navadno 2 2 9 5" xfId="2617"/>
    <cellStyle name="Navadno 2 2 9 5 2" xfId="4412"/>
    <cellStyle name="Navadno 2 2 9 5 2 2" xfId="13818"/>
    <cellStyle name="Navadno 2 2 9 5 2 3" xfId="9127"/>
    <cellStyle name="Navadno 2 2 9 5 3" xfId="12024"/>
    <cellStyle name="Navadno 2 2 9 5 4" xfId="7333"/>
    <cellStyle name="Navadno 2 2 9 6" xfId="2971"/>
    <cellStyle name="Navadno 2 2 9 6 2" xfId="4766"/>
    <cellStyle name="Navadno 2 2 9 6 2 2" xfId="14172"/>
    <cellStyle name="Navadno 2 2 9 6 2 3" xfId="9481"/>
    <cellStyle name="Navadno 2 2 9 6 3" xfId="12378"/>
    <cellStyle name="Navadno 2 2 9 6 4" xfId="7687"/>
    <cellStyle name="Navadno 2 2 9 7" xfId="1555"/>
    <cellStyle name="Navadno 2 2 9 7 2" xfId="10962"/>
    <cellStyle name="Navadno 2 2 9 7 3" xfId="6271"/>
    <cellStyle name="Navadno 2 2 9 8" xfId="3350"/>
    <cellStyle name="Navadno 2 2 9 8 2" xfId="12756"/>
    <cellStyle name="Navadno 2 2 9 8 3" xfId="8065"/>
    <cellStyle name="Navadno 2 2 9 9" xfId="9874"/>
    <cellStyle name="Navadno 2 3" xfId="60"/>
    <cellStyle name="Navadno 2 3 10" xfId="286"/>
    <cellStyle name="Navadno 2 3 10 2" xfId="782"/>
    <cellStyle name="Navadno 2 3 10 2 2" xfId="1976"/>
    <cellStyle name="Navadno 2 3 10 2 2 2" xfId="11383"/>
    <cellStyle name="Navadno 2 3 10 2 2 3" xfId="6692"/>
    <cellStyle name="Navadno 2 3 10 2 3" xfId="3771"/>
    <cellStyle name="Navadno 2 3 10 2 3 2" xfId="13177"/>
    <cellStyle name="Navadno 2 3 10 2 3 3" xfId="8486"/>
    <cellStyle name="Navadno 2 3 10 2 4" xfId="10295"/>
    <cellStyle name="Navadno 2 3 10 2 5" xfId="5604"/>
    <cellStyle name="Navadno 2 3 10 3" xfId="1256"/>
    <cellStyle name="Navadno 2 3 10 3 2" xfId="2342"/>
    <cellStyle name="Navadno 2 3 10 3 2 2" xfId="11749"/>
    <cellStyle name="Navadno 2 3 10 3 2 3" xfId="7058"/>
    <cellStyle name="Navadno 2 3 10 3 3" xfId="4137"/>
    <cellStyle name="Navadno 2 3 10 3 3 2" xfId="13543"/>
    <cellStyle name="Navadno 2 3 10 3 3 3" xfId="8852"/>
    <cellStyle name="Navadno 2 3 10 3 4" xfId="10663"/>
    <cellStyle name="Navadno 2 3 10 3 5" xfId="5972"/>
    <cellStyle name="Navadno 2 3 10 4" xfId="2696"/>
    <cellStyle name="Navadno 2 3 10 4 2" xfId="4491"/>
    <cellStyle name="Navadno 2 3 10 4 2 2" xfId="13897"/>
    <cellStyle name="Navadno 2 3 10 4 2 3" xfId="9206"/>
    <cellStyle name="Navadno 2 3 10 4 3" xfId="12103"/>
    <cellStyle name="Navadno 2 3 10 4 4" xfId="7412"/>
    <cellStyle name="Navadno 2 3 10 5" xfId="3050"/>
    <cellStyle name="Navadno 2 3 10 5 2" xfId="4845"/>
    <cellStyle name="Navadno 2 3 10 5 2 2" xfId="14251"/>
    <cellStyle name="Navadno 2 3 10 5 2 3" xfId="9560"/>
    <cellStyle name="Navadno 2 3 10 5 3" xfId="12457"/>
    <cellStyle name="Navadno 2 3 10 5 4" xfId="7766"/>
    <cellStyle name="Navadno 2 3 10 6" xfId="1634"/>
    <cellStyle name="Navadno 2 3 10 6 2" xfId="11041"/>
    <cellStyle name="Navadno 2 3 10 6 3" xfId="6350"/>
    <cellStyle name="Navadno 2 3 10 7" xfId="3429"/>
    <cellStyle name="Navadno 2 3 10 7 2" xfId="12835"/>
    <cellStyle name="Navadno 2 3 10 7 3" xfId="8144"/>
    <cellStyle name="Navadno 2 3 10 8" xfId="9953"/>
    <cellStyle name="Navadno 2 3 10 9" xfId="5262"/>
    <cellStyle name="Navadno 2 3 11" xfId="450"/>
    <cellStyle name="Navadno 2 3 11 2" xfId="945"/>
    <cellStyle name="Navadno 2 3 11 2 2" xfId="2149"/>
    <cellStyle name="Navadno 2 3 11 2 2 2" xfId="11556"/>
    <cellStyle name="Navadno 2 3 11 2 2 3" xfId="6865"/>
    <cellStyle name="Navadno 2 3 11 2 3" xfId="3944"/>
    <cellStyle name="Navadno 2 3 11 2 3 2" xfId="13350"/>
    <cellStyle name="Navadno 2 3 11 2 3 3" xfId="8659"/>
    <cellStyle name="Navadno 2 3 11 2 4" xfId="10468"/>
    <cellStyle name="Navadno 2 3 11 2 5" xfId="5777"/>
    <cellStyle name="Navadno 2 3 11 3" xfId="1429"/>
    <cellStyle name="Navadno 2 3 11 3 2" xfId="2515"/>
    <cellStyle name="Navadno 2 3 11 3 2 2" xfId="11922"/>
    <cellStyle name="Navadno 2 3 11 3 2 3" xfId="7231"/>
    <cellStyle name="Navadno 2 3 11 3 3" xfId="4310"/>
    <cellStyle name="Navadno 2 3 11 3 3 2" xfId="13716"/>
    <cellStyle name="Navadno 2 3 11 3 3 3" xfId="9025"/>
    <cellStyle name="Navadno 2 3 11 3 4" xfId="10836"/>
    <cellStyle name="Navadno 2 3 11 3 5" xfId="6145"/>
    <cellStyle name="Navadno 2 3 11 4" xfId="2869"/>
    <cellStyle name="Navadno 2 3 11 4 2" xfId="4664"/>
    <cellStyle name="Navadno 2 3 11 4 2 2" xfId="14070"/>
    <cellStyle name="Navadno 2 3 11 4 2 3" xfId="9379"/>
    <cellStyle name="Navadno 2 3 11 4 3" xfId="12276"/>
    <cellStyle name="Navadno 2 3 11 4 4" xfId="7585"/>
    <cellStyle name="Navadno 2 3 11 5" xfId="3223"/>
    <cellStyle name="Navadno 2 3 11 5 2" xfId="5018"/>
    <cellStyle name="Navadno 2 3 11 5 2 2" xfId="14424"/>
    <cellStyle name="Navadno 2 3 11 5 2 3" xfId="9733"/>
    <cellStyle name="Navadno 2 3 11 5 3" xfId="12630"/>
    <cellStyle name="Navadno 2 3 11 5 4" xfId="7939"/>
    <cellStyle name="Navadno 2 3 11 6" xfId="1795"/>
    <cellStyle name="Navadno 2 3 11 6 2" xfId="11202"/>
    <cellStyle name="Navadno 2 3 11 6 3" xfId="6511"/>
    <cellStyle name="Navadno 2 3 11 7" xfId="3590"/>
    <cellStyle name="Navadno 2 3 11 7 2" xfId="12996"/>
    <cellStyle name="Navadno 2 3 11 7 3" xfId="8305"/>
    <cellStyle name="Navadno 2 3 11 8" xfId="10114"/>
    <cellStyle name="Navadno 2 3 11 9" xfId="5423"/>
    <cellStyle name="Navadno 2 3 12" xfId="466"/>
    <cellStyle name="Navadno 2 3 12 2" xfId="960"/>
    <cellStyle name="Navadno 2 3 12 2 2" xfId="2164"/>
    <cellStyle name="Navadno 2 3 12 2 2 2" xfId="11571"/>
    <cellStyle name="Navadno 2 3 12 2 2 3" xfId="6880"/>
    <cellStyle name="Navadno 2 3 12 2 3" xfId="3959"/>
    <cellStyle name="Navadno 2 3 12 2 3 2" xfId="13365"/>
    <cellStyle name="Navadno 2 3 12 2 3 3" xfId="8674"/>
    <cellStyle name="Navadno 2 3 12 2 4" xfId="10483"/>
    <cellStyle name="Navadno 2 3 12 2 5" xfId="5792"/>
    <cellStyle name="Navadno 2 3 12 3" xfId="1444"/>
    <cellStyle name="Navadno 2 3 12 3 2" xfId="2530"/>
    <cellStyle name="Navadno 2 3 12 3 2 2" xfId="11937"/>
    <cellStyle name="Navadno 2 3 12 3 2 3" xfId="7246"/>
    <cellStyle name="Navadno 2 3 12 3 3" xfId="4325"/>
    <cellStyle name="Navadno 2 3 12 3 3 2" xfId="13731"/>
    <cellStyle name="Navadno 2 3 12 3 3 3" xfId="9040"/>
    <cellStyle name="Navadno 2 3 12 3 4" xfId="10851"/>
    <cellStyle name="Navadno 2 3 12 3 5" xfId="6160"/>
    <cellStyle name="Navadno 2 3 12 4" xfId="2884"/>
    <cellStyle name="Navadno 2 3 12 4 2" xfId="4679"/>
    <cellStyle name="Navadno 2 3 12 4 2 2" xfId="14085"/>
    <cellStyle name="Navadno 2 3 12 4 2 3" xfId="9394"/>
    <cellStyle name="Navadno 2 3 12 4 3" xfId="12291"/>
    <cellStyle name="Navadno 2 3 12 4 4" xfId="7600"/>
    <cellStyle name="Navadno 2 3 12 5" xfId="3238"/>
    <cellStyle name="Navadno 2 3 12 5 2" xfId="5033"/>
    <cellStyle name="Navadno 2 3 12 5 2 2" xfId="14439"/>
    <cellStyle name="Navadno 2 3 12 5 2 3" xfId="9748"/>
    <cellStyle name="Navadno 2 3 12 5 3" xfId="12645"/>
    <cellStyle name="Navadno 2 3 12 5 4" xfId="7954"/>
    <cellStyle name="Navadno 2 3 12 6" xfId="1810"/>
    <cellStyle name="Navadno 2 3 12 6 2" xfId="11217"/>
    <cellStyle name="Navadno 2 3 12 6 3" xfId="6526"/>
    <cellStyle name="Navadno 2 3 12 7" xfId="3605"/>
    <cellStyle name="Navadno 2 3 12 7 2" xfId="13011"/>
    <cellStyle name="Navadno 2 3 12 7 3" xfId="8320"/>
    <cellStyle name="Navadno 2 3 12 8" xfId="10129"/>
    <cellStyle name="Navadno 2 3 12 9" xfId="5438"/>
    <cellStyle name="Navadno 2 3 13" xfId="637"/>
    <cellStyle name="Navadno 2 3 13 2" xfId="1482"/>
    <cellStyle name="Navadno 2 3 13 2 2" xfId="10889"/>
    <cellStyle name="Navadno 2 3 13 2 3" xfId="6198"/>
    <cellStyle name="Navadno 2 3 13 3" xfId="3277"/>
    <cellStyle name="Navadno 2 3 13 3 2" xfId="12683"/>
    <cellStyle name="Navadno 2 3 13 3 3" xfId="7992"/>
    <cellStyle name="Navadno 2 3 13 4" xfId="9801"/>
    <cellStyle name="Navadno 2 3 13 5" xfId="5110"/>
    <cellStyle name="Navadno 2 3 14" xfId="634"/>
    <cellStyle name="Navadno 2 3 14 2" xfId="1824"/>
    <cellStyle name="Navadno 2 3 14 2 2" xfId="11231"/>
    <cellStyle name="Navadno 2 3 14 2 3" xfId="6540"/>
    <cellStyle name="Navadno 2 3 14 3" xfId="3619"/>
    <cellStyle name="Navadno 2 3 14 3 2" xfId="13025"/>
    <cellStyle name="Navadno 2 3 14 3 3" xfId="8334"/>
    <cellStyle name="Navadno 2 3 14 4" xfId="10143"/>
    <cellStyle name="Navadno 2 3 14 5" xfId="5452"/>
    <cellStyle name="Navadno 2 3 15" xfId="1085"/>
    <cellStyle name="Navadno 2 3 15 2" xfId="2178"/>
    <cellStyle name="Navadno 2 3 15 2 2" xfId="11585"/>
    <cellStyle name="Navadno 2 3 15 2 3" xfId="6894"/>
    <cellStyle name="Navadno 2 3 15 3" xfId="3973"/>
    <cellStyle name="Navadno 2 3 15 3 2" xfId="13379"/>
    <cellStyle name="Navadno 2 3 15 3 3" xfId="8688"/>
    <cellStyle name="Navadno 2 3 15 4" xfId="10497"/>
    <cellStyle name="Navadno 2 3 15 5" xfId="5806"/>
    <cellStyle name="Navadno 2 3 16" xfId="1103"/>
    <cellStyle name="Navadno 2 3 16 2" xfId="2190"/>
    <cellStyle name="Navadno 2 3 16 2 2" xfId="11597"/>
    <cellStyle name="Navadno 2 3 16 2 3" xfId="6906"/>
    <cellStyle name="Navadno 2 3 16 3" xfId="3985"/>
    <cellStyle name="Navadno 2 3 16 3 2" xfId="13391"/>
    <cellStyle name="Navadno 2 3 16 3 3" xfId="8700"/>
    <cellStyle name="Navadno 2 3 16 4" xfId="10510"/>
    <cellStyle name="Navadno 2 3 16 5" xfId="5819"/>
    <cellStyle name="Navadno 2 3 17" xfId="2544"/>
    <cellStyle name="Navadno 2 3 17 2" xfId="4339"/>
    <cellStyle name="Navadno 2 3 17 2 2" xfId="13745"/>
    <cellStyle name="Navadno 2 3 17 2 3" xfId="9054"/>
    <cellStyle name="Navadno 2 3 17 3" xfId="11951"/>
    <cellStyle name="Navadno 2 3 17 4" xfId="7260"/>
    <cellStyle name="Navadno 2 3 18" xfId="2898"/>
    <cellStyle name="Navadno 2 3 18 2" xfId="4693"/>
    <cellStyle name="Navadno 2 3 18 2 2" xfId="14099"/>
    <cellStyle name="Navadno 2 3 18 2 3" xfId="9408"/>
    <cellStyle name="Navadno 2 3 18 3" xfId="12305"/>
    <cellStyle name="Navadno 2 3 18 4" xfId="7614"/>
    <cellStyle name="Navadno 2 3 19" xfId="1458"/>
    <cellStyle name="Navadno 2 3 19 2" xfId="10865"/>
    <cellStyle name="Navadno 2 3 19 3" xfId="6174"/>
    <cellStyle name="Navadno 2 3 2" xfId="136"/>
    <cellStyle name="Navadno 2 3 2 10" xfId="3286"/>
    <cellStyle name="Navadno 2 3 2 10 2" xfId="12692"/>
    <cellStyle name="Navadno 2 3 2 10 3" xfId="8001"/>
    <cellStyle name="Navadno 2 3 2 11" xfId="9810"/>
    <cellStyle name="Navadno 2 3 2 12" xfId="5119"/>
    <cellStyle name="Navadno 2 3 2 2" xfId="183"/>
    <cellStyle name="Navadno 2 3 2 2 10" xfId="9851"/>
    <cellStyle name="Navadno 2 3 2 2 11" xfId="5160"/>
    <cellStyle name="Navadno 2 3 2 2 2" xfId="261"/>
    <cellStyle name="Navadno 2 3 2 2 2 10" xfId="5237"/>
    <cellStyle name="Navadno 2 3 2 2 2 2" xfId="424"/>
    <cellStyle name="Navadno 2 3 2 2 2 2 2" xfId="919"/>
    <cellStyle name="Navadno 2 3 2 2 2 2 2 2" xfId="2111"/>
    <cellStyle name="Navadno 2 3 2 2 2 2 2 2 2" xfId="11518"/>
    <cellStyle name="Navadno 2 3 2 2 2 2 2 2 3" xfId="6827"/>
    <cellStyle name="Navadno 2 3 2 2 2 2 2 3" xfId="3906"/>
    <cellStyle name="Navadno 2 3 2 2 2 2 2 3 2" xfId="13312"/>
    <cellStyle name="Navadno 2 3 2 2 2 2 2 3 3" xfId="8621"/>
    <cellStyle name="Navadno 2 3 2 2 2 2 2 4" xfId="10430"/>
    <cellStyle name="Navadno 2 3 2 2 2 2 2 5" xfId="5739"/>
    <cellStyle name="Navadno 2 3 2 2 2 2 3" xfId="1391"/>
    <cellStyle name="Navadno 2 3 2 2 2 2 3 2" xfId="2477"/>
    <cellStyle name="Navadno 2 3 2 2 2 2 3 2 2" xfId="11884"/>
    <cellStyle name="Navadno 2 3 2 2 2 2 3 2 3" xfId="7193"/>
    <cellStyle name="Navadno 2 3 2 2 2 2 3 3" xfId="4272"/>
    <cellStyle name="Navadno 2 3 2 2 2 2 3 3 2" xfId="13678"/>
    <cellStyle name="Navadno 2 3 2 2 2 2 3 3 3" xfId="8987"/>
    <cellStyle name="Navadno 2 3 2 2 2 2 3 4" xfId="10798"/>
    <cellStyle name="Navadno 2 3 2 2 2 2 3 5" xfId="6107"/>
    <cellStyle name="Navadno 2 3 2 2 2 2 4" xfId="2831"/>
    <cellStyle name="Navadno 2 3 2 2 2 2 4 2" xfId="4626"/>
    <cellStyle name="Navadno 2 3 2 2 2 2 4 2 2" xfId="14032"/>
    <cellStyle name="Navadno 2 3 2 2 2 2 4 2 3" xfId="9341"/>
    <cellStyle name="Navadno 2 3 2 2 2 2 4 3" xfId="12238"/>
    <cellStyle name="Navadno 2 3 2 2 2 2 4 4" xfId="7547"/>
    <cellStyle name="Navadno 2 3 2 2 2 2 5" xfId="3185"/>
    <cellStyle name="Navadno 2 3 2 2 2 2 5 2" xfId="4980"/>
    <cellStyle name="Navadno 2 3 2 2 2 2 5 2 2" xfId="14386"/>
    <cellStyle name="Navadno 2 3 2 2 2 2 5 2 3" xfId="9695"/>
    <cellStyle name="Navadno 2 3 2 2 2 2 5 3" xfId="12592"/>
    <cellStyle name="Navadno 2 3 2 2 2 2 5 4" xfId="7901"/>
    <cellStyle name="Navadno 2 3 2 2 2 2 6" xfId="1769"/>
    <cellStyle name="Navadno 2 3 2 2 2 2 6 2" xfId="11176"/>
    <cellStyle name="Navadno 2 3 2 2 2 2 6 3" xfId="6485"/>
    <cellStyle name="Navadno 2 3 2 2 2 2 7" xfId="3564"/>
    <cellStyle name="Navadno 2 3 2 2 2 2 7 2" xfId="12970"/>
    <cellStyle name="Navadno 2 3 2 2 2 2 7 3" xfId="8279"/>
    <cellStyle name="Navadno 2 3 2 2 2 2 8" xfId="10088"/>
    <cellStyle name="Navadno 2 3 2 2 2 2 9" xfId="5397"/>
    <cellStyle name="Navadno 2 3 2 2 2 3" xfId="757"/>
    <cellStyle name="Navadno 2 3 2 2 2 3 2" xfId="1951"/>
    <cellStyle name="Navadno 2 3 2 2 2 3 2 2" xfId="11358"/>
    <cellStyle name="Navadno 2 3 2 2 2 3 2 3" xfId="6667"/>
    <cellStyle name="Navadno 2 3 2 2 2 3 3" xfId="3746"/>
    <cellStyle name="Navadno 2 3 2 2 2 3 3 2" xfId="13152"/>
    <cellStyle name="Navadno 2 3 2 2 2 3 3 3" xfId="8461"/>
    <cellStyle name="Navadno 2 3 2 2 2 3 4" xfId="10270"/>
    <cellStyle name="Navadno 2 3 2 2 2 3 5" xfId="5579"/>
    <cellStyle name="Navadno 2 3 2 2 2 4" xfId="1231"/>
    <cellStyle name="Navadno 2 3 2 2 2 4 2" xfId="2317"/>
    <cellStyle name="Navadno 2 3 2 2 2 4 2 2" xfId="11724"/>
    <cellStyle name="Navadno 2 3 2 2 2 4 2 3" xfId="7033"/>
    <cellStyle name="Navadno 2 3 2 2 2 4 3" xfId="4112"/>
    <cellStyle name="Navadno 2 3 2 2 2 4 3 2" xfId="13518"/>
    <cellStyle name="Navadno 2 3 2 2 2 4 3 3" xfId="8827"/>
    <cellStyle name="Navadno 2 3 2 2 2 4 4" xfId="10638"/>
    <cellStyle name="Navadno 2 3 2 2 2 4 5" xfId="5947"/>
    <cellStyle name="Navadno 2 3 2 2 2 5" xfId="2671"/>
    <cellStyle name="Navadno 2 3 2 2 2 5 2" xfId="4466"/>
    <cellStyle name="Navadno 2 3 2 2 2 5 2 2" xfId="13872"/>
    <cellStyle name="Navadno 2 3 2 2 2 5 2 3" xfId="9181"/>
    <cellStyle name="Navadno 2 3 2 2 2 5 3" xfId="12078"/>
    <cellStyle name="Navadno 2 3 2 2 2 5 4" xfId="7387"/>
    <cellStyle name="Navadno 2 3 2 2 2 6" xfId="3025"/>
    <cellStyle name="Navadno 2 3 2 2 2 6 2" xfId="4820"/>
    <cellStyle name="Navadno 2 3 2 2 2 6 2 2" xfId="14226"/>
    <cellStyle name="Navadno 2 3 2 2 2 6 2 3" xfId="9535"/>
    <cellStyle name="Navadno 2 3 2 2 2 6 3" xfId="12432"/>
    <cellStyle name="Navadno 2 3 2 2 2 6 4" xfId="7741"/>
    <cellStyle name="Navadno 2 3 2 2 2 7" xfId="1609"/>
    <cellStyle name="Navadno 2 3 2 2 2 7 2" xfId="11016"/>
    <cellStyle name="Navadno 2 3 2 2 2 7 3" xfId="6325"/>
    <cellStyle name="Navadno 2 3 2 2 2 8" xfId="3404"/>
    <cellStyle name="Navadno 2 3 2 2 2 8 2" xfId="12810"/>
    <cellStyle name="Navadno 2 3 2 2 2 8 3" xfId="8119"/>
    <cellStyle name="Navadno 2 3 2 2 2 9" xfId="9928"/>
    <cellStyle name="Navadno 2 3 2 2 3" xfId="347"/>
    <cellStyle name="Navadno 2 3 2 2 3 2" xfId="842"/>
    <cellStyle name="Navadno 2 3 2 2 3 2 2" xfId="2034"/>
    <cellStyle name="Navadno 2 3 2 2 3 2 2 2" xfId="11441"/>
    <cellStyle name="Navadno 2 3 2 2 3 2 2 3" xfId="6750"/>
    <cellStyle name="Navadno 2 3 2 2 3 2 3" xfId="3829"/>
    <cellStyle name="Navadno 2 3 2 2 3 2 3 2" xfId="13235"/>
    <cellStyle name="Navadno 2 3 2 2 3 2 3 3" xfId="8544"/>
    <cellStyle name="Navadno 2 3 2 2 3 2 4" xfId="10353"/>
    <cellStyle name="Navadno 2 3 2 2 3 2 5" xfId="5662"/>
    <cellStyle name="Navadno 2 3 2 2 3 3" xfId="1314"/>
    <cellStyle name="Navadno 2 3 2 2 3 3 2" xfId="2400"/>
    <cellStyle name="Navadno 2 3 2 2 3 3 2 2" xfId="11807"/>
    <cellStyle name="Navadno 2 3 2 2 3 3 2 3" xfId="7116"/>
    <cellStyle name="Navadno 2 3 2 2 3 3 3" xfId="4195"/>
    <cellStyle name="Navadno 2 3 2 2 3 3 3 2" xfId="13601"/>
    <cellStyle name="Navadno 2 3 2 2 3 3 3 3" xfId="8910"/>
    <cellStyle name="Navadno 2 3 2 2 3 3 4" xfId="10721"/>
    <cellStyle name="Navadno 2 3 2 2 3 3 5" xfId="6030"/>
    <cellStyle name="Navadno 2 3 2 2 3 4" xfId="2754"/>
    <cellStyle name="Navadno 2 3 2 2 3 4 2" xfId="4549"/>
    <cellStyle name="Navadno 2 3 2 2 3 4 2 2" xfId="13955"/>
    <cellStyle name="Navadno 2 3 2 2 3 4 2 3" xfId="9264"/>
    <cellStyle name="Navadno 2 3 2 2 3 4 3" xfId="12161"/>
    <cellStyle name="Navadno 2 3 2 2 3 4 4" xfId="7470"/>
    <cellStyle name="Navadno 2 3 2 2 3 5" xfId="3108"/>
    <cellStyle name="Navadno 2 3 2 2 3 5 2" xfId="4903"/>
    <cellStyle name="Navadno 2 3 2 2 3 5 2 2" xfId="14309"/>
    <cellStyle name="Navadno 2 3 2 2 3 5 2 3" xfId="9618"/>
    <cellStyle name="Navadno 2 3 2 2 3 5 3" xfId="12515"/>
    <cellStyle name="Navadno 2 3 2 2 3 5 4" xfId="7824"/>
    <cellStyle name="Navadno 2 3 2 2 3 6" xfId="1692"/>
    <cellStyle name="Navadno 2 3 2 2 3 6 2" xfId="11099"/>
    <cellStyle name="Navadno 2 3 2 2 3 6 3" xfId="6408"/>
    <cellStyle name="Navadno 2 3 2 2 3 7" xfId="3487"/>
    <cellStyle name="Navadno 2 3 2 2 3 7 2" xfId="12893"/>
    <cellStyle name="Navadno 2 3 2 2 3 7 3" xfId="8202"/>
    <cellStyle name="Navadno 2 3 2 2 3 8" xfId="10011"/>
    <cellStyle name="Navadno 2 3 2 2 3 9" xfId="5320"/>
    <cellStyle name="Navadno 2 3 2 2 4" xfId="680"/>
    <cellStyle name="Navadno 2 3 2 2 4 2" xfId="1874"/>
    <cellStyle name="Navadno 2 3 2 2 4 2 2" xfId="11281"/>
    <cellStyle name="Navadno 2 3 2 2 4 2 3" xfId="6590"/>
    <cellStyle name="Navadno 2 3 2 2 4 3" xfId="3669"/>
    <cellStyle name="Navadno 2 3 2 2 4 3 2" xfId="13075"/>
    <cellStyle name="Navadno 2 3 2 2 4 3 3" xfId="8384"/>
    <cellStyle name="Navadno 2 3 2 2 4 4" xfId="10193"/>
    <cellStyle name="Navadno 2 3 2 2 4 5" xfId="5502"/>
    <cellStyle name="Navadno 2 3 2 2 5" xfId="1154"/>
    <cellStyle name="Navadno 2 3 2 2 5 2" xfId="2240"/>
    <cellStyle name="Navadno 2 3 2 2 5 2 2" xfId="11647"/>
    <cellStyle name="Navadno 2 3 2 2 5 2 3" xfId="6956"/>
    <cellStyle name="Navadno 2 3 2 2 5 3" xfId="4035"/>
    <cellStyle name="Navadno 2 3 2 2 5 3 2" xfId="13441"/>
    <cellStyle name="Navadno 2 3 2 2 5 3 3" xfId="8750"/>
    <cellStyle name="Navadno 2 3 2 2 5 4" xfId="10561"/>
    <cellStyle name="Navadno 2 3 2 2 5 5" xfId="5870"/>
    <cellStyle name="Navadno 2 3 2 2 6" xfId="2594"/>
    <cellStyle name="Navadno 2 3 2 2 6 2" xfId="4389"/>
    <cellStyle name="Navadno 2 3 2 2 6 2 2" xfId="13795"/>
    <cellStyle name="Navadno 2 3 2 2 6 2 3" xfId="9104"/>
    <cellStyle name="Navadno 2 3 2 2 6 3" xfId="12001"/>
    <cellStyle name="Navadno 2 3 2 2 6 4" xfId="7310"/>
    <cellStyle name="Navadno 2 3 2 2 7" xfId="2948"/>
    <cellStyle name="Navadno 2 3 2 2 7 2" xfId="4743"/>
    <cellStyle name="Navadno 2 3 2 2 7 2 2" xfId="14149"/>
    <cellStyle name="Navadno 2 3 2 2 7 2 3" xfId="9458"/>
    <cellStyle name="Navadno 2 3 2 2 7 3" xfId="12355"/>
    <cellStyle name="Navadno 2 3 2 2 7 4" xfId="7664"/>
    <cellStyle name="Navadno 2 3 2 2 8" xfId="1532"/>
    <cellStyle name="Navadno 2 3 2 2 8 2" xfId="10939"/>
    <cellStyle name="Navadno 2 3 2 2 8 3" xfId="6248"/>
    <cellStyle name="Navadno 2 3 2 2 9" xfId="3327"/>
    <cellStyle name="Navadno 2 3 2 2 9 2" xfId="12733"/>
    <cellStyle name="Navadno 2 3 2 2 9 3" xfId="8042"/>
    <cellStyle name="Navadno 2 3 2 3" xfId="225"/>
    <cellStyle name="Navadno 2 3 2 3 10" xfId="5201"/>
    <cellStyle name="Navadno 2 3 2 3 2" xfId="388"/>
    <cellStyle name="Navadno 2 3 2 3 2 2" xfId="883"/>
    <cellStyle name="Navadno 2 3 2 3 2 2 2" xfId="2075"/>
    <cellStyle name="Navadno 2 3 2 3 2 2 2 2" xfId="11482"/>
    <cellStyle name="Navadno 2 3 2 3 2 2 2 3" xfId="6791"/>
    <cellStyle name="Navadno 2 3 2 3 2 2 3" xfId="3870"/>
    <cellStyle name="Navadno 2 3 2 3 2 2 3 2" xfId="13276"/>
    <cellStyle name="Navadno 2 3 2 3 2 2 3 3" xfId="8585"/>
    <cellStyle name="Navadno 2 3 2 3 2 2 4" xfId="10394"/>
    <cellStyle name="Navadno 2 3 2 3 2 2 5" xfId="5703"/>
    <cellStyle name="Navadno 2 3 2 3 2 3" xfId="1355"/>
    <cellStyle name="Navadno 2 3 2 3 2 3 2" xfId="2441"/>
    <cellStyle name="Navadno 2 3 2 3 2 3 2 2" xfId="11848"/>
    <cellStyle name="Navadno 2 3 2 3 2 3 2 3" xfId="7157"/>
    <cellStyle name="Navadno 2 3 2 3 2 3 3" xfId="4236"/>
    <cellStyle name="Navadno 2 3 2 3 2 3 3 2" xfId="13642"/>
    <cellStyle name="Navadno 2 3 2 3 2 3 3 3" xfId="8951"/>
    <cellStyle name="Navadno 2 3 2 3 2 3 4" xfId="10762"/>
    <cellStyle name="Navadno 2 3 2 3 2 3 5" xfId="6071"/>
    <cellStyle name="Navadno 2 3 2 3 2 4" xfId="2795"/>
    <cellStyle name="Navadno 2 3 2 3 2 4 2" xfId="4590"/>
    <cellStyle name="Navadno 2 3 2 3 2 4 2 2" xfId="13996"/>
    <cellStyle name="Navadno 2 3 2 3 2 4 2 3" xfId="9305"/>
    <cellStyle name="Navadno 2 3 2 3 2 4 3" xfId="12202"/>
    <cellStyle name="Navadno 2 3 2 3 2 4 4" xfId="7511"/>
    <cellStyle name="Navadno 2 3 2 3 2 5" xfId="3149"/>
    <cellStyle name="Navadno 2 3 2 3 2 5 2" xfId="4944"/>
    <cellStyle name="Navadno 2 3 2 3 2 5 2 2" xfId="14350"/>
    <cellStyle name="Navadno 2 3 2 3 2 5 2 3" xfId="9659"/>
    <cellStyle name="Navadno 2 3 2 3 2 5 3" xfId="12556"/>
    <cellStyle name="Navadno 2 3 2 3 2 5 4" xfId="7865"/>
    <cellStyle name="Navadno 2 3 2 3 2 6" xfId="1733"/>
    <cellStyle name="Navadno 2 3 2 3 2 6 2" xfId="11140"/>
    <cellStyle name="Navadno 2 3 2 3 2 6 3" xfId="6449"/>
    <cellStyle name="Navadno 2 3 2 3 2 7" xfId="3528"/>
    <cellStyle name="Navadno 2 3 2 3 2 7 2" xfId="12934"/>
    <cellStyle name="Navadno 2 3 2 3 2 7 3" xfId="8243"/>
    <cellStyle name="Navadno 2 3 2 3 2 8" xfId="10052"/>
    <cellStyle name="Navadno 2 3 2 3 2 9" xfId="5361"/>
    <cellStyle name="Navadno 2 3 2 3 3" xfId="721"/>
    <cellStyle name="Navadno 2 3 2 3 3 2" xfId="1915"/>
    <cellStyle name="Navadno 2 3 2 3 3 2 2" xfId="11322"/>
    <cellStyle name="Navadno 2 3 2 3 3 2 3" xfId="6631"/>
    <cellStyle name="Navadno 2 3 2 3 3 3" xfId="3710"/>
    <cellStyle name="Navadno 2 3 2 3 3 3 2" xfId="13116"/>
    <cellStyle name="Navadno 2 3 2 3 3 3 3" xfId="8425"/>
    <cellStyle name="Navadno 2 3 2 3 3 4" xfId="10234"/>
    <cellStyle name="Navadno 2 3 2 3 3 5" xfId="5543"/>
    <cellStyle name="Navadno 2 3 2 3 4" xfId="1195"/>
    <cellStyle name="Navadno 2 3 2 3 4 2" xfId="2281"/>
    <cellStyle name="Navadno 2 3 2 3 4 2 2" xfId="11688"/>
    <cellStyle name="Navadno 2 3 2 3 4 2 3" xfId="6997"/>
    <cellStyle name="Navadno 2 3 2 3 4 3" xfId="4076"/>
    <cellStyle name="Navadno 2 3 2 3 4 3 2" xfId="13482"/>
    <cellStyle name="Navadno 2 3 2 3 4 3 3" xfId="8791"/>
    <cellStyle name="Navadno 2 3 2 3 4 4" xfId="10602"/>
    <cellStyle name="Navadno 2 3 2 3 4 5" xfId="5911"/>
    <cellStyle name="Navadno 2 3 2 3 5" xfId="2635"/>
    <cellStyle name="Navadno 2 3 2 3 5 2" xfId="4430"/>
    <cellStyle name="Navadno 2 3 2 3 5 2 2" xfId="13836"/>
    <cellStyle name="Navadno 2 3 2 3 5 2 3" xfId="9145"/>
    <cellStyle name="Navadno 2 3 2 3 5 3" xfId="12042"/>
    <cellStyle name="Navadno 2 3 2 3 5 4" xfId="7351"/>
    <cellStyle name="Navadno 2 3 2 3 6" xfId="2989"/>
    <cellStyle name="Navadno 2 3 2 3 6 2" xfId="4784"/>
    <cellStyle name="Navadno 2 3 2 3 6 2 2" xfId="14190"/>
    <cellStyle name="Navadno 2 3 2 3 6 2 3" xfId="9499"/>
    <cellStyle name="Navadno 2 3 2 3 6 3" xfId="12396"/>
    <cellStyle name="Navadno 2 3 2 3 6 4" xfId="7705"/>
    <cellStyle name="Navadno 2 3 2 3 7" xfId="1573"/>
    <cellStyle name="Navadno 2 3 2 3 7 2" xfId="10980"/>
    <cellStyle name="Navadno 2 3 2 3 7 3" xfId="6289"/>
    <cellStyle name="Navadno 2 3 2 3 8" xfId="3368"/>
    <cellStyle name="Navadno 2 3 2 3 8 2" xfId="12774"/>
    <cellStyle name="Navadno 2 3 2 3 8 3" xfId="8083"/>
    <cellStyle name="Navadno 2 3 2 3 9" xfId="9892"/>
    <cellStyle name="Navadno 2 3 2 4" xfId="305"/>
    <cellStyle name="Navadno 2 3 2 4 2" xfId="801"/>
    <cellStyle name="Navadno 2 3 2 4 2 2" xfId="1993"/>
    <cellStyle name="Navadno 2 3 2 4 2 2 2" xfId="11400"/>
    <cellStyle name="Navadno 2 3 2 4 2 2 3" xfId="6709"/>
    <cellStyle name="Navadno 2 3 2 4 2 3" xfId="3788"/>
    <cellStyle name="Navadno 2 3 2 4 2 3 2" xfId="13194"/>
    <cellStyle name="Navadno 2 3 2 4 2 3 3" xfId="8503"/>
    <cellStyle name="Navadno 2 3 2 4 2 4" xfId="10312"/>
    <cellStyle name="Navadno 2 3 2 4 2 5" xfId="5621"/>
    <cellStyle name="Navadno 2 3 2 4 3" xfId="1273"/>
    <cellStyle name="Navadno 2 3 2 4 3 2" xfId="2359"/>
    <cellStyle name="Navadno 2 3 2 4 3 2 2" xfId="11766"/>
    <cellStyle name="Navadno 2 3 2 4 3 2 3" xfId="7075"/>
    <cellStyle name="Navadno 2 3 2 4 3 3" xfId="4154"/>
    <cellStyle name="Navadno 2 3 2 4 3 3 2" xfId="13560"/>
    <cellStyle name="Navadno 2 3 2 4 3 3 3" xfId="8869"/>
    <cellStyle name="Navadno 2 3 2 4 3 4" xfId="10680"/>
    <cellStyle name="Navadno 2 3 2 4 3 5" xfId="5989"/>
    <cellStyle name="Navadno 2 3 2 4 4" xfId="2713"/>
    <cellStyle name="Navadno 2 3 2 4 4 2" xfId="4508"/>
    <cellStyle name="Navadno 2 3 2 4 4 2 2" xfId="13914"/>
    <cellStyle name="Navadno 2 3 2 4 4 2 3" xfId="9223"/>
    <cellStyle name="Navadno 2 3 2 4 4 3" xfId="12120"/>
    <cellStyle name="Navadno 2 3 2 4 4 4" xfId="7429"/>
    <cellStyle name="Navadno 2 3 2 4 5" xfId="3067"/>
    <cellStyle name="Navadno 2 3 2 4 5 2" xfId="4862"/>
    <cellStyle name="Navadno 2 3 2 4 5 2 2" xfId="14268"/>
    <cellStyle name="Navadno 2 3 2 4 5 2 3" xfId="9577"/>
    <cellStyle name="Navadno 2 3 2 4 5 3" xfId="12474"/>
    <cellStyle name="Navadno 2 3 2 4 5 4" xfId="7783"/>
    <cellStyle name="Navadno 2 3 2 4 6" xfId="1651"/>
    <cellStyle name="Navadno 2 3 2 4 6 2" xfId="11058"/>
    <cellStyle name="Navadno 2 3 2 4 6 3" xfId="6367"/>
    <cellStyle name="Navadno 2 3 2 4 7" xfId="3446"/>
    <cellStyle name="Navadno 2 3 2 4 7 2" xfId="12852"/>
    <cellStyle name="Navadno 2 3 2 4 7 3" xfId="8161"/>
    <cellStyle name="Navadno 2 3 2 4 8" xfId="9970"/>
    <cellStyle name="Navadno 2 3 2 4 9" xfId="5279"/>
    <cellStyle name="Navadno 2 3 2 5" xfId="535"/>
    <cellStyle name="Navadno 2 3 2 5 2" xfId="1833"/>
    <cellStyle name="Navadno 2 3 2 5 2 2" xfId="11240"/>
    <cellStyle name="Navadno 2 3 2 5 2 3" xfId="6549"/>
    <cellStyle name="Navadno 2 3 2 5 3" xfId="3628"/>
    <cellStyle name="Navadno 2 3 2 5 3 2" xfId="13034"/>
    <cellStyle name="Navadno 2 3 2 5 3 3" xfId="8343"/>
    <cellStyle name="Navadno 2 3 2 5 4" xfId="10152"/>
    <cellStyle name="Navadno 2 3 2 5 5" xfId="5461"/>
    <cellStyle name="Navadno 2 3 2 6" xfId="1113"/>
    <cellStyle name="Navadno 2 3 2 6 2" xfId="2199"/>
    <cellStyle name="Navadno 2 3 2 6 2 2" xfId="11606"/>
    <cellStyle name="Navadno 2 3 2 6 2 3" xfId="6915"/>
    <cellStyle name="Navadno 2 3 2 6 3" xfId="3994"/>
    <cellStyle name="Navadno 2 3 2 6 3 2" xfId="13400"/>
    <cellStyle name="Navadno 2 3 2 6 3 3" xfId="8709"/>
    <cellStyle name="Navadno 2 3 2 6 4" xfId="10520"/>
    <cellStyle name="Navadno 2 3 2 6 5" xfId="5829"/>
    <cellStyle name="Navadno 2 3 2 7" xfId="2553"/>
    <cellStyle name="Navadno 2 3 2 7 2" xfId="4348"/>
    <cellStyle name="Navadno 2 3 2 7 2 2" xfId="13754"/>
    <cellStyle name="Navadno 2 3 2 7 2 3" xfId="9063"/>
    <cellStyle name="Navadno 2 3 2 7 3" xfId="11960"/>
    <cellStyle name="Navadno 2 3 2 7 4" xfId="7269"/>
    <cellStyle name="Navadno 2 3 2 8" xfId="2907"/>
    <cellStyle name="Navadno 2 3 2 8 2" xfId="4702"/>
    <cellStyle name="Navadno 2 3 2 8 2 2" xfId="14108"/>
    <cellStyle name="Navadno 2 3 2 8 2 3" xfId="9417"/>
    <cellStyle name="Navadno 2 3 2 8 3" xfId="12314"/>
    <cellStyle name="Navadno 2 3 2 8 4" xfId="7623"/>
    <cellStyle name="Navadno 2 3 2 9" xfId="1491"/>
    <cellStyle name="Navadno 2 3 2 9 2" xfId="10898"/>
    <cellStyle name="Navadno 2 3 2 9 3" xfId="6207"/>
    <cellStyle name="Navadno 2 3 20" xfId="3253"/>
    <cellStyle name="Navadno 2 3 20 2" xfId="12659"/>
    <cellStyle name="Navadno 2 3 20 3" xfId="7968"/>
    <cellStyle name="Navadno 2 3 21" xfId="5098"/>
    <cellStyle name="Navadno 2 3 22" xfId="9777"/>
    <cellStyle name="Navadno 2 3 23" xfId="5073"/>
    <cellStyle name="Navadno 2 3 3" xfId="143"/>
    <cellStyle name="Navadno 2 3 3 10" xfId="3292"/>
    <cellStyle name="Navadno 2 3 3 10 2" xfId="12698"/>
    <cellStyle name="Navadno 2 3 3 10 3" xfId="8007"/>
    <cellStyle name="Navadno 2 3 3 11" xfId="9816"/>
    <cellStyle name="Navadno 2 3 3 12" xfId="5125"/>
    <cellStyle name="Navadno 2 3 3 2" xfId="190"/>
    <cellStyle name="Navadno 2 3 3 2 10" xfId="9857"/>
    <cellStyle name="Navadno 2 3 3 2 11" xfId="5166"/>
    <cellStyle name="Navadno 2 3 3 2 2" xfId="267"/>
    <cellStyle name="Navadno 2 3 3 2 2 10" xfId="5243"/>
    <cellStyle name="Navadno 2 3 3 2 2 2" xfId="430"/>
    <cellStyle name="Navadno 2 3 3 2 2 2 2" xfId="925"/>
    <cellStyle name="Navadno 2 3 3 2 2 2 2 2" xfId="2117"/>
    <cellStyle name="Navadno 2 3 3 2 2 2 2 2 2" xfId="11524"/>
    <cellStyle name="Navadno 2 3 3 2 2 2 2 2 3" xfId="6833"/>
    <cellStyle name="Navadno 2 3 3 2 2 2 2 3" xfId="3912"/>
    <cellStyle name="Navadno 2 3 3 2 2 2 2 3 2" xfId="13318"/>
    <cellStyle name="Navadno 2 3 3 2 2 2 2 3 3" xfId="8627"/>
    <cellStyle name="Navadno 2 3 3 2 2 2 2 4" xfId="10436"/>
    <cellStyle name="Navadno 2 3 3 2 2 2 2 5" xfId="5745"/>
    <cellStyle name="Navadno 2 3 3 2 2 2 3" xfId="1397"/>
    <cellStyle name="Navadno 2 3 3 2 2 2 3 2" xfId="2483"/>
    <cellStyle name="Navadno 2 3 3 2 2 2 3 2 2" xfId="11890"/>
    <cellStyle name="Navadno 2 3 3 2 2 2 3 2 3" xfId="7199"/>
    <cellStyle name="Navadno 2 3 3 2 2 2 3 3" xfId="4278"/>
    <cellStyle name="Navadno 2 3 3 2 2 2 3 3 2" xfId="13684"/>
    <cellStyle name="Navadno 2 3 3 2 2 2 3 3 3" xfId="8993"/>
    <cellStyle name="Navadno 2 3 3 2 2 2 3 4" xfId="10804"/>
    <cellStyle name="Navadno 2 3 3 2 2 2 3 5" xfId="6113"/>
    <cellStyle name="Navadno 2 3 3 2 2 2 4" xfId="2837"/>
    <cellStyle name="Navadno 2 3 3 2 2 2 4 2" xfId="4632"/>
    <cellStyle name="Navadno 2 3 3 2 2 2 4 2 2" xfId="14038"/>
    <cellStyle name="Navadno 2 3 3 2 2 2 4 2 3" xfId="9347"/>
    <cellStyle name="Navadno 2 3 3 2 2 2 4 3" xfId="12244"/>
    <cellStyle name="Navadno 2 3 3 2 2 2 4 4" xfId="7553"/>
    <cellStyle name="Navadno 2 3 3 2 2 2 5" xfId="3191"/>
    <cellStyle name="Navadno 2 3 3 2 2 2 5 2" xfId="4986"/>
    <cellStyle name="Navadno 2 3 3 2 2 2 5 2 2" xfId="14392"/>
    <cellStyle name="Navadno 2 3 3 2 2 2 5 2 3" xfId="9701"/>
    <cellStyle name="Navadno 2 3 3 2 2 2 5 3" xfId="12598"/>
    <cellStyle name="Navadno 2 3 3 2 2 2 5 4" xfId="7907"/>
    <cellStyle name="Navadno 2 3 3 2 2 2 6" xfId="1775"/>
    <cellStyle name="Navadno 2 3 3 2 2 2 6 2" xfId="11182"/>
    <cellStyle name="Navadno 2 3 3 2 2 2 6 3" xfId="6491"/>
    <cellStyle name="Navadno 2 3 3 2 2 2 7" xfId="3570"/>
    <cellStyle name="Navadno 2 3 3 2 2 2 7 2" xfId="12976"/>
    <cellStyle name="Navadno 2 3 3 2 2 2 7 3" xfId="8285"/>
    <cellStyle name="Navadno 2 3 3 2 2 2 8" xfId="10094"/>
    <cellStyle name="Navadno 2 3 3 2 2 2 9" xfId="5403"/>
    <cellStyle name="Navadno 2 3 3 2 2 3" xfId="763"/>
    <cellStyle name="Navadno 2 3 3 2 2 3 2" xfId="1957"/>
    <cellStyle name="Navadno 2 3 3 2 2 3 2 2" xfId="11364"/>
    <cellStyle name="Navadno 2 3 3 2 2 3 2 3" xfId="6673"/>
    <cellStyle name="Navadno 2 3 3 2 2 3 3" xfId="3752"/>
    <cellStyle name="Navadno 2 3 3 2 2 3 3 2" xfId="13158"/>
    <cellStyle name="Navadno 2 3 3 2 2 3 3 3" xfId="8467"/>
    <cellStyle name="Navadno 2 3 3 2 2 3 4" xfId="10276"/>
    <cellStyle name="Navadno 2 3 3 2 2 3 5" xfId="5585"/>
    <cellStyle name="Navadno 2 3 3 2 2 4" xfId="1237"/>
    <cellStyle name="Navadno 2 3 3 2 2 4 2" xfId="2323"/>
    <cellStyle name="Navadno 2 3 3 2 2 4 2 2" xfId="11730"/>
    <cellStyle name="Navadno 2 3 3 2 2 4 2 3" xfId="7039"/>
    <cellStyle name="Navadno 2 3 3 2 2 4 3" xfId="4118"/>
    <cellStyle name="Navadno 2 3 3 2 2 4 3 2" xfId="13524"/>
    <cellStyle name="Navadno 2 3 3 2 2 4 3 3" xfId="8833"/>
    <cellStyle name="Navadno 2 3 3 2 2 4 4" xfId="10644"/>
    <cellStyle name="Navadno 2 3 3 2 2 4 5" xfId="5953"/>
    <cellStyle name="Navadno 2 3 3 2 2 5" xfId="2677"/>
    <cellStyle name="Navadno 2 3 3 2 2 5 2" xfId="4472"/>
    <cellStyle name="Navadno 2 3 3 2 2 5 2 2" xfId="13878"/>
    <cellStyle name="Navadno 2 3 3 2 2 5 2 3" xfId="9187"/>
    <cellStyle name="Navadno 2 3 3 2 2 5 3" xfId="12084"/>
    <cellStyle name="Navadno 2 3 3 2 2 5 4" xfId="7393"/>
    <cellStyle name="Navadno 2 3 3 2 2 6" xfId="3031"/>
    <cellStyle name="Navadno 2 3 3 2 2 6 2" xfId="4826"/>
    <cellStyle name="Navadno 2 3 3 2 2 6 2 2" xfId="14232"/>
    <cellStyle name="Navadno 2 3 3 2 2 6 2 3" xfId="9541"/>
    <cellStyle name="Navadno 2 3 3 2 2 6 3" xfId="12438"/>
    <cellStyle name="Navadno 2 3 3 2 2 6 4" xfId="7747"/>
    <cellStyle name="Navadno 2 3 3 2 2 7" xfId="1615"/>
    <cellStyle name="Navadno 2 3 3 2 2 7 2" xfId="11022"/>
    <cellStyle name="Navadno 2 3 3 2 2 7 3" xfId="6331"/>
    <cellStyle name="Navadno 2 3 3 2 2 8" xfId="3410"/>
    <cellStyle name="Navadno 2 3 3 2 2 8 2" xfId="12816"/>
    <cellStyle name="Navadno 2 3 3 2 2 8 3" xfId="8125"/>
    <cellStyle name="Navadno 2 3 3 2 2 9" xfId="9934"/>
    <cellStyle name="Navadno 2 3 3 2 3" xfId="353"/>
    <cellStyle name="Navadno 2 3 3 2 3 2" xfId="848"/>
    <cellStyle name="Navadno 2 3 3 2 3 2 2" xfId="2040"/>
    <cellStyle name="Navadno 2 3 3 2 3 2 2 2" xfId="11447"/>
    <cellStyle name="Navadno 2 3 3 2 3 2 2 3" xfId="6756"/>
    <cellStyle name="Navadno 2 3 3 2 3 2 3" xfId="3835"/>
    <cellStyle name="Navadno 2 3 3 2 3 2 3 2" xfId="13241"/>
    <cellStyle name="Navadno 2 3 3 2 3 2 3 3" xfId="8550"/>
    <cellStyle name="Navadno 2 3 3 2 3 2 4" xfId="10359"/>
    <cellStyle name="Navadno 2 3 3 2 3 2 5" xfId="5668"/>
    <cellStyle name="Navadno 2 3 3 2 3 3" xfId="1320"/>
    <cellStyle name="Navadno 2 3 3 2 3 3 2" xfId="2406"/>
    <cellStyle name="Navadno 2 3 3 2 3 3 2 2" xfId="11813"/>
    <cellStyle name="Navadno 2 3 3 2 3 3 2 3" xfId="7122"/>
    <cellStyle name="Navadno 2 3 3 2 3 3 3" xfId="4201"/>
    <cellStyle name="Navadno 2 3 3 2 3 3 3 2" xfId="13607"/>
    <cellStyle name="Navadno 2 3 3 2 3 3 3 3" xfId="8916"/>
    <cellStyle name="Navadno 2 3 3 2 3 3 4" xfId="10727"/>
    <cellStyle name="Navadno 2 3 3 2 3 3 5" xfId="6036"/>
    <cellStyle name="Navadno 2 3 3 2 3 4" xfId="2760"/>
    <cellStyle name="Navadno 2 3 3 2 3 4 2" xfId="4555"/>
    <cellStyle name="Navadno 2 3 3 2 3 4 2 2" xfId="13961"/>
    <cellStyle name="Navadno 2 3 3 2 3 4 2 3" xfId="9270"/>
    <cellStyle name="Navadno 2 3 3 2 3 4 3" xfId="12167"/>
    <cellStyle name="Navadno 2 3 3 2 3 4 4" xfId="7476"/>
    <cellStyle name="Navadno 2 3 3 2 3 5" xfId="3114"/>
    <cellStyle name="Navadno 2 3 3 2 3 5 2" xfId="4909"/>
    <cellStyle name="Navadno 2 3 3 2 3 5 2 2" xfId="14315"/>
    <cellStyle name="Navadno 2 3 3 2 3 5 2 3" xfId="9624"/>
    <cellStyle name="Navadno 2 3 3 2 3 5 3" xfId="12521"/>
    <cellStyle name="Navadno 2 3 3 2 3 5 4" xfId="7830"/>
    <cellStyle name="Navadno 2 3 3 2 3 6" xfId="1698"/>
    <cellStyle name="Navadno 2 3 3 2 3 6 2" xfId="11105"/>
    <cellStyle name="Navadno 2 3 3 2 3 6 3" xfId="6414"/>
    <cellStyle name="Navadno 2 3 3 2 3 7" xfId="3493"/>
    <cellStyle name="Navadno 2 3 3 2 3 7 2" xfId="12899"/>
    <cellStyle name="Navadno 2 3 3 2 3 7 3" xfId="8208"/>
    <cellStyle name="Navadno 2 3 3 2 3 8" xfId="10017"/>
    <cellStyle name="Navadno 2 3 3 2 3 9" xfId="5326"/>
    <cellStyle name="Navadno 2 3 3 2 4" xfId="686"/>
    <cellStyle name="Navadno 2 3 3 2 4 2" xfId="1880"/>
    <cellStyle name="Navadno 2 3 3 2 4 2 2" xfId="11287"/>
    <cellStyle name="Navadno 2 3 3 2 4 2 3" xfId="6596"/>
    <cellStyle name="Navadno 2 3 3 2 4 3" xfId="3675"/>
    <cellStyle name="Navadno 2 3 3 2 4 3 2" xfId="13081"/>
    <cellStyle name="Navadno 2 3 3 2 4 3 3" xfId="8390"/>
    <cellStyle name="Navadno 2 3 3 2 4 4" xfId="10199"/>
    <cellStyle name="Navadno 2 3 3 2 4 5" xfId="5508"/>
    <cellStyle name="Navadno 2 3 3 2 5" xfId="1160"/>
    <cellStyle name="Navadno 2 3 3 2 5 2" xfId="2246"/>
    <cellStyle name="Navadno 2 3 3 2 5 2 2" xfId="11653"/>
    <cellStyle name="Navadno 2 3 3 2 5 2 3" xfId="6962"/>
    <cellStyle name="Navadno 2 3 3 2 5 3" xfId="4041"/>
    <cellStyle name="Navadno 2 3 3 2 5 3 2" xfId="13447"/>
    <cellStyle name="Navadno 2 3 3 2 5 3 3" xfId="8756"/>
    <cellStyle name="Navadno 2 3 3 2 5 4" xfId="10567"/>
    <cellStyle name="Navadno 2 3 3 2 5 5" xfId="5876"/>
    <cellStyle name="Navadno 2 3 3 2 6" xfId="2600"/>
    <cellStyle name="Navadno 2 3 3 2 6 2" xfId="4395"/>
    <cellStyle name="Navadno 2 3 3 2 6 2 2" xfId="13801"/>
    <cellStyle name="Navadno 2 3 3 2 6 2 3" xfId="9110"/>
    <cellStyle name="Navadno 2 3 3 2 6 3" xfId="12007"/>
    <cellStyle name="Navadno 2 3 3 2 6 4" xfId="7316"/>
    <cellStyle name="Navadno 2 3 3 2 7" xfId="2954"/>
    <cellStyle name="Navadno 2 3 3 2 7 2" xfId="4749"/>
    <cellStyle name="Navadno 2 3 3 2 7 2 2" xfId="14155"/>
    <cellStyle name="Navadno 2 3 3 2 7 2 3" xfId="9464"/>
    <cellStyle name="Navadno 2 3 3 2 7 3" xfId="12361"/>
    <cellStyle name="Navadno 2 3 3 2 7 4" xfId="7670"/>
    <cellStyle name="Navadno 2 3 3 2 8" xfId="1538"/>
    <cellStyle name="Navadno 2 3 3 2 8 2" xfId="10945"/>
    <cellStyle name="Navadno 2 3 3 2 8 3" xfId="6254"/>
    <cellStyle name="Navadno 2 3 3 2 9" xfId="3333"/>
    <cellStyle name="Navadno 2 3 3 2 9 2" xfId="12739"/>
    <cellStyle name="Navadno 2 3 3 2 9 3" xfId="8048"/>
    <cellStyle name="Navadno 2 3 3 3" xfId="231"/>
    <cellStyle name="Navadno 2 3 3 3 10" xfId="5207"/>
    <cellStyle name="Navadno 2 3 3 3 2" xfId="394"/>
    <cellStyle name="Navadno 2 3 3 3 2 2" xfId="889"/>
    <cellStyle name="Navadno 2 3 3 3 2 2 2" xfId="2081"/>
    <cellStyle name="Navadno 2 3 3 3 2 2 2 2" xfId="11488"/>
    <cellStyle name="Navadno 2 3 3 3 2 2 2 3" xfId="6797"/>
    <cellStyle name="Navadno 2 3 3 3 2 2 3" xfId="3876"/>
    <cellStyle name="Navadno 2 3 3 3 2 2 3 2" xfId="13282"/>
    <cellStyle name="Navadno 2 3 3 3 2 2 3 3" xfId="8591"/>
    <cellStyle name="Navadno 2 3 3 3 2 2 4" xfId="10400"/>
    <cellStyle name="Navadno 2 3 3 3 2 2 5" xfId="5709"/>
    <cellStyle name="Navadno 2 3 3 3 2 3" xfId="1361"/>
    <cellStyle name="Navadno 2 3 3 3 2 3 2" xfId="2447"/>
    <cellStyle name="Navadno 2 3 3 3 2 3 2 2" xfId="11854"/>
    <cellStyle name="Navadno 2 3 3 3 2 3 2 3" xfId="7163"/>
    <cellStyle name="Navadno 2 3 3 3 2 3 3" xfId="4242"/>
    <cellStyle name="Navadno 2 3 3 3 2 3 3 2" xfId="13648"/>
    <cellStyle name="Navadno 2 3 3 3 2 3 3 3" xfId="8957"/>
    <cellStyle name="Navadno 2 3 3 3 2 3 4" xfId="10768"/>
    <cellStyle name="Navadno 2 3 3 3 2 3 5" xfId="6077"/>
    <cellStyle name="Navadno 2 3 3 3 2 4" xfId="2801"/>
    <cellStyle name="Navadno 2 3 3 3 2 4 2" xfId="4596"/>
    <cellStyle name="Navadno 2 3 3 3 2 4 2 2" xfId="14002"/>
    <cellStyle name="Navadno 2 3 3 3 2 4 2 3" xfId="9311"/>
    <cellStyle name="Navadno 2 3 3 3 2 4 3" xfId="12208"/>
    <cellStyle name="Navadno 2 3 3 3 2 4 4" xfId="7517"/>
    <cellStyle name="Navadno 2 3 3 3 2 5" xfId="3155"/>
    <cellStyle name="Navadno 2 3 3 3 2 5 2" xfId="4950"/>
    <cellStyle name="Navadno 2 3 3 3 2 5 2 2" xfId="14356"/>
    <cellStyle name="Navadno 2 3 3 3 2 5 2 3" xfId="9665"/>
    <cellStyle name="Navadno 2 3 3 3 2 5 3" xfId="12562"/>
    <cellStyle name="Navadno 2 3 3 3 2 5 4" xfId="7871"/>
    <cellStyle name="Navadno 2 3 3 3 2 6" xfId="1739"/>
    <cellStyle name="Navadno 2 3 3 3 2 6 2" xfId="11146"/>
    <cellStyle name="Navadno 2 3 3 3 2 6 3" xfId="6455"/>
    <cellStyle name="Navadno 2 3 3 3 2 7" xfId="3534"/>
    <cellStyle name="Navadno 2 3 3 3 2 7 2" xfId="12940"/>
    <cellStyle name="Navadno 2 3 3 3 2 7 3" xfId="8249"/>
    <cellStyle name="Navadno 2 3 3 3 2 8" xfId="10058"/>
    <cellStyle name="Navadno 2 3 3 3 2 9" xfId="5367"/>
    <cellStyle name="Navadno 2 3 3 3 3" xfId="727"/>
    <cellStyle name="Navadno 2 3 3 3 3 2" xfId="1921"/>
    <cellStyle name="Navadno 2 3 3 3 3 2 2" xfId="11328"/>
    <cellStyle name="Navadno 2 3 3 3 3 2 3" xfId="6637"/>
    <cellStyle name="Navadno 2 3 3 3 3 3" xfId="3716"/>
    <cellStyle name="Navadno 2 3 3 3 3 3 2" xfId="13122"/>
    <cellStyle name="Navadno 2 3 3 3 3 3 3" xfId="8431"/>
    <cellStyle name="Navadno 2 3 3 3 3 4" xfId="10240"/>
    <cellStyle name="Navadno 2 3 3 3 3 5" xfId="5549"/>
    <cellStyle name="Navadno 2 3 3 3 4" xfId="1201"/>
    <cellStyle name="Navadno 2 3 3 3 4 2" xfId="2287"/>
    <cellStyle name="Navadno 2 3 3 3 4 2 2" xfId="11694"/>
    <cellStyle name="Navadno 2 3 3 3 4 2 3" xfId="7003"/>
    <cellStyle name="Navadno 2 3 3 3 4 3" xfId="4082"/>
    <cellStyle name="Navadno 2 3 3 3 4 3 2" xfId="13488"/>
    <cellStyle name="Navadno 2 3 3 3 4 3 3" xfId="8797"/>
    <cellStyle name="Navadno 2 3 3 3 4 4" xfId="10608"/>
    <cellStyle name="Navadno 2 3 3 3 4 5" xfId="5917"/>
    <cellStyle name="Navadno 2 3 3 3 5" xfId="2641"/>
    <cellStyle name="Navadno 2 3 3 3 5 2" xfId="4436"/>
    <cellStyle name="Navadno 2 3 3 3 5 2 2" xfId="13842"/>
    <cellStyle name="Navadno 2 3 3 3 5 2 3" xfId="9151"/>
    <cellStyle name="Navadno 2 3 3 3 5 3" xfId="12048"/>
    <cellStyle name="Navadno 2 3 3 3 5 4" xfId="7357"/>
    <cellStyle name="Navadno 2 3 3 3 6" xfId="2995"/>
    <cellStyle name="Navadno 2 3 3 3 6 2" xfId="4790"/>
    <cellStyle name="Navadno 2 3 3 3 6 2 2" xfId="14196"/>
    <cellStyle name="Navadno 2 3 3 3 6 2 3" xfId="9505"/>
    <cellStyle name="Navadno 2 3 3 3 6 3" xfId="12402"/>
    <cellStyle name="Navadno 2 3 3 3 6 4" xfId="7711"/>
    <cellStyle name="Navadno 2 3 3 3 7" xfId="1579"/>
    <cellStyle name="Navadno 2 3 3 3 7 2" xfId="10986"/>
    <cellStyle name="Navadno 2 3 3 3 7 3" xfId="6295"/>
    <cellStyle name="Navadno 2 3 3 3 8" xfId="3374"/>
    <cellStyle name="Navadno 2 3 3 3 8 2" xfId="12780"/>
    <cellStyle name="Navadno 2 3 3 3 8 3" xfId="8089"/>
    <cellStyle name="Navadno 2 3 3 3 9" xfId="9898"/>
    <cellStyle name="Navadno 2 3 3 4" xfId="312"/>
    <cellStyle name="Navadno 2 3 3 4 2" xfId="807"/>
    <cellStyle name="Navadno 2 3 3 4 2 2" xfId="1999"/>
    <cellStyle name="Navadno 2 3 3 4 2 2 2" xfId="11406"/>
    <cellStyle name="Navadno 2 3 3 4 2 2 3" xfId="6715"/>
    <cellStyle name="Navadno 2 3 3 4 2 3" xfId="3794"/>
    <cellStyle name="Navadno 2 3 3 4 2 3 2" xfId="13200"/>
    <cellStyle name="Navadno 2 3 3 4 2 3 3" xfId="8509"/>
    <cellStyle name="Navadno 2 3 3 4 2 4" xfId="10318"/>
    <cellStyle name="Navadno 2 3 3 4 2 5" xfId="5627"/>
    <cellStyle name="Navadno 2 3 3 4 3" xfId="1279"/>
    <cellStyle name="Navadno 2 3 3 4 3 2" xfId="2365"/>
    <cellStyle name="Navadno 2 3 3 4 3 2 2" xfId="11772"/>
    <cellStyle name="Navadno 2 3 3 4 3 2 3" xfId="7081"/>
    <cellStyle name="Navadno 2 3 3 4 3 3" xfId="4160"/>
    <cellStyle name="Navadno 2 3 3 4 3 3 2" xfId="13566"/>
    <cellStyle name="Navadno 2 3 3 4 3 3 3" xfId="8875"/>
    <cellStyle name="Navadno 2 3 3 4 3 4" xfId="10686"/>
    <cellStyle name="Navadno 2 3 3 4 3 5" xfId="5995"/>
    <cellStyle name="Navadno 2 3 3 4 4" xfId="2719"/>
    <cellStyle name="Navadno 2 3 3 4 4 2" xfId="4514"/>
    <cellStyle name="Navadno 2 3 3 4 4 2 2" xfId="13920"/>
    <cellStyle name="Navadno 2 3 3 4 4 2 3" xfId="9229"/>
    <cellStyle name="Navadno 2 3 3 4 4 3" xfId="12126"/>
    <cellStyle name="Navadno 2 3 3 4 4 4" xfId="7435"/>
    <cellStyle name="Navadno 2 3 3 4 5" xfId="3073"/>
    <cellStyle name="Navadno 2 3 3 4 5 2" xfId="4868"/>
    <cellStyle name="Navadno 2 3 3 4 5 2 2" xfId="14274"/>
    <cellStyle name="Navadno 2 3 3 4 5 2 3" xfId="9583"/>
    <cellStyle name="Navadno 2 3 3 4 5 3" xfId="12480"/>
    <cellStyle name="Navadno 2 3 3 4 5 4" xfId="7789"/>
    <cellStyle name="Navadno 2 3 3 4 6" xfId="1657"/>
    <cellStyle name="Navadno 2 3 3 4 6 2" xfId="11064"/>
    <cellStyle name="Navadno 2 3 3 4 6 3" xfId="6373"/>
    <cellStyle name="Navadno 2 3 3 4 7" xfId="3452"/>
    <cellStyle name="Navadno 2 3 3 4 7 2" xfId="12858"/>
    <cellStyle name="Navadno 2 3 3 4 7 3" xfId="8167"/>
    <cellStyle name="Navadno 2 3 3 4 8" xfId="9976"/>
    <cellStyle name="Navadno 2 3 3 4 9" xfId="5285"/>
    <cellStyle name="Navadno 2 3 3 5" xfId="551"/>
    <cellStyle name="Navadno 2 3 3 5 2" xfId="1839"/>
    <cellStyle name="Navadno 2 3 3 5 2 2" xfId="11246"/>
    <cellStyle name="Navadno 2 3 3 5 2 3" xfId="6555"/>
    <cellStyle name="Navadno 2 3 3 5 3" xfId="3634"/>
    <cellStyle name="Navadno 2 3 3 5 3 2" xfId="13040"/>
    <cellStyle name="Navadno 2 3 3 5 3 3" xfId="8349"/>
    <cellStyle name="Navadno 2 3 3 5 4" xfId="10158"/>
    <cellStyle name="Navadno 2 3 3 5 5" xfId="5467"/>
    <cellStyle name="Navadno 2 3 3 6" xfId="1119"/>
    <cellStyle name="Navadno 2 3 3 6 2" xfId="2205"/>
    <cellStyle name="Navadno 2 3 3 6 2 2" xfId="11612"/>
    <cellStyle name="Navadno 2 3 3 6 2 3" xfId="6921"/>
    <cellStyle name="Navadno 2 3 3 6 3" xfId="4000"/>
    <cellStyle name="Navadno 2 3 3 6 3 2" xfId="13406"/>
    <cellStyle name="Navadno 2 3 3 6 3 3" xfId="8715"/>
    <cellStyle name="Navadno 2 3 3 6 4" xfId="10526"/>
    <cellStyle name="Navadno 2 3 3 6 5" xfId="5835"/>
    <cellStyle name="Navadno 2 3 3 7" xfId="2559"/>
    <cellStyle name="Navadno 2 3 3 7 2" xfId="4354"/>
    <cellStyle name="Navadno 2 3 3 7 2 2" xfId="13760"/>
    <cellStyle name="Navadno 2 3 3 7 2 3" xfId="9069"/>
    <cellStyle name="Navadno 2 3 3 7 3" xfId="11966"/>
    <cellStyle name="Navadno 2 3 3 7 4" xfId="7275"/>
    <cellStyle name="Navadno 2 3 3 8" xfId="2913"/>
    <cellStyle name="Navadno 2 3 3 8 2" xfId="4708"/>
    <cellStyle name="Navadno 2 3 3 8 2 2" xfId="14114"/>
    <cellStyle name="Navadno 2 3 3 8 2 3" xfId="9423"/>
    <cellStyle name="Navadno 2 3 3 8 3" xfId="12320"/>
    <cellStyle name="Navadno 2 3 3 8 4" xfId="7629"/>
    <cellStyle name="Navadno 2 3 3 9" xfId="1497"/>
    <cellStyle name="Navadno 2 3 3 9 2" xfId="10904"/>
    <cellStyle name="Navadno 2 3 3 9 3" xfId="6213"/>
    <cellStyle name="Navadno 2 3 4" xfId="151"/>
    <cellStyle name="Navadno 2 3 4 10" xfId="3298"/>
    <cellStyle name="Navadno 2 3 4 10 2" xfId="12704"/>
    <cellStyle name="Navadno 2 3 4 10 3" xfId="8013"/>
    <cellStyle name="Navadno 2 3 4 11" xfId="9822"/>
    <cellStyle name="Navadno 2 3 4 12" xfId="5131"/>
    <cellStyle name="Navadno 2 3 4 2" xfId="196"/>
    <cellStyle name="Navadno 2 3 4 2 10" xfId="9863"/>
    <cellStyle name="Navadno 2 3 4 2 11" xfId="5172"/>
    <cellStyle name="Navadno 2 3 4 2 2" xfId="273"/>
    <cellStyle name="Navadno 2 3 4 2 2 10" xfId="5249"/>
    <cellStyle name="Navadno 2 3 4 2 2 2" xfId="436"/>
    <cellStyle name="Navadno 2 3 4 2 2 2 2" xfId="931"/>
    <cellStyle name="Navadno 2 3 4 2 2 2 2 2" xfId="2123"/>
    <cellStyle name="Navadno 2 3 4 2 2 2 2 2 2" xfId="11530"/>
    <cellStyle name="Navadno 2 3 4 2 2 2 2 2 3" xfId="6839"/>
    <cellStyle name="Navadno 2 3 4 2 2 2 2 3" xfId="3918"/>
    <cellStyle name="Navadno 2 3 4 2 2 2 2 3 2" xfId="13324"/>
    <cellStyle name="Navadno 2 3 4 2 2 2 2 3 3" xfId="8633"/>
    <cellStyle name="Navadno 2 3 4 2 2 2 2 4" xfId="10442"/>
    <cellStyle name="Navadno 2 3 4 2 2 2 2 5" xfId="5751"/>
    <cellStyle name="Navadno 2 3 4 2 2 2 3" xfId="1403"/>
    <cellStyle name="Navadno 2 3 4 2 2 2 3 2" xfId="2489"/>
    <cellStyle name="Navadno 2 3 4 2 2 2 3 2 2" xfId="11896"/>
    <cellStyle name="Navadno 2 3 4 2 2 2 3 2 3" xfId="7205"/>
    <cellStyle name="Navadno 2 3 4 2 2 2 3 3" xfId="4284"/>
    <cellStyle name="Navadno 2 3 4 2 2 2 3 3 2" xfId="13690"/>
    <cellStyle name="Navadno 2 3 4 2 2 2 3 3 3" xfId="8999"/>
    <cellStyle name="Navadno 2 3 4 2 2 2 3 4" xfId="10810"/>
    <cellStyle name="Navadno 2 3 4 2 2 2 3 5" xfId="6119"/>
    <cellStyle name="Navadno 2 3 4 2 2 2 4" xfId="2843"/>
    <cellStyle name="Navadno 2 3 4 2 2 2 4 2" xfId="4638"/>
    <cellStyle name="Navadno 2 3 4 2 2 2 4 2 2" xfId="14044"/>
    <cellStyle name="Navadno 2 3 4 2 2 2 4 2 3" xfId="9353"/>
    <cellStyle name="Navadno 2 3 4 2 2 2 4 3" xfId="12250"/>
    <cellStyle name="Navadno 2 3 4 2 2 2 4 4" xfId="7559"/>
    <cellStyle name="Navadno 2 3 4 2 2 2 5" xfId="3197"/>
    <cellStyle name="Navadno 2 3 4 2 2 2 5 2" xfId="4992"/>
    <cellStyle name="Navadno 2 3 4 2 2 2 5 2 2" xfId="14398"/>
    <cellStyle name="Navadno 2 3 4 2 2 2 5 2 3" xfId="9707"/>
    <cellStyle name="Navadno 2 3 4 2 2 2 5 3" xfId="12604"/>
    <cellStyle name="Navadno 2 3 4 2 2 2 5 4" xfId="7913"/>
    <cellStyle name="Navadno 2 3 4 2 2 2 6" xfId="1781"/>
    <cellStyle name="Navadno 2 3 4 2 2 2 6 2" xfId="11188"/>
    <cellStyle name="Navadno 2 3 4 2 2 2 6 3" xfId="6497"/>
    <cellStyle name="Navadno 2 3 4 2 2 2 7" xfId="3576"/>
    <cellStyle name="Navadno 2 3 4 2 2 2 7 2" xfId="12982"/>
    <cellStyle name="Navadno 2 3 4 2 2 2 7 3" xfId="8291"/>
    <cellStyle name="Navadno 2 3 4 2 2 2 8" xfId="10100"/>
    <cellStyle name="Navadno 2 3 4 2 2 2 9" xfId="5409"/>
    <cellStyle name="Navadno 2 3 4 2 2 3" xfId="769"/>
    <cellStyle name="Navadno 2 3 4 2 2 3 2" xfId="1963"/>
    <cellStyle name="Navadno 2 3 4 2 2 3 2 2" xfId="11370"/>
    <cellStyle name="Navadno 2 3 4 2 2 3 2 3" xfId="6679"/>
    <cellStyle name="Navadno 2 3 4 2 2 3 3" xfId="3758"/>
    <cellStyle name="Navadno 2 3 4 2 2 3 3 2" xfId="13164"/>
    <cellStyle name="Navadno 2 3 4 2 2 3 3 3" xfId="8473"/>
    <cellStyle name="Navadno 2 3 4 2 2 3 4" xfId="10282"/>
    <cellStyle name="Navadno 2 3 4 2 2 3 5" xfId="5591"/>
    <cellStyle name="Navadno 2 3 4 2 2 4" xfId="1243"/>
    <cellStyle name="Navadno 2 3 4 2 2 4 2" xfId="2329"/>
    <cellStyle name="Navadno 2 3 4 2 2 4 2 2" xfId="11736"/>
    <cellStyle name="Navadno 2 3 4 2 2 4 2 3" xfId="7045"/>
    <cellStyle name="Navadno 2 3 4 2 2 4 3" xfId="4124"/>
    <cellStyle name="Navadno 2 3 4 2 2 4 3 2" xfId="13530"/>
    <cellStyle name="Navadno 2 3 4 2 2 4 3 3" xfId="8839"/>
    <cellStyle name="Navadno 2 3 4 2 2 4 4" xfId="10650"/>
    <cellStyle name="Navadno 2 3 4 2 2 4 5" xfId="5959"/>
    <cellStyle name="Navadno 2 3 4 2 2 5" xfId="2683"/>
    <cellStyle name="Navadno 2 3 4 2 2 5 2" xfId="4478"/>
    <cellStyle name="Navadno 2 3 4 2 2 5 2 2" xfId="13884"/>
    <cellStyle name="Navadno 2 3 4 2 2 5 2 3" xfId="9193"/>
    <cellStyle name="Navadno 2 3 4 2 2 5 3" xfId="12090"/>
    <cellStyle name="Navadno 2 3 4 2 2 5 4" xfId="7399"/>
    <cellStyle name="Navadno 2 3 4 2 2 6" xfId="3037"/>
    <cellStyle name="Navadno 2 3 4 2 2 6 2" xfId="4832"/>
    <cellStyle name="Navadno 2 3 4 2 2 6 2 2" xfId="14238"/>
    <cellStyle name="Navadno 2 3 4 2 2 6 2 3" xfId="9547"/>
    <cellStyle name="Navadno 2 3 4 2 2 6 3" xfId="12444"/>
    <cellStyle name="Navadno 2 3 4 2 2 6 4" xfId="7753"/>
    <cellStyle name="Navadno 2 3 4 2 2 7" xfId="1621"/>
    <cellStyle name="Navadno 2 3 4 2 2 7 2" xfId="11028"/>
    <cellStyle name="Navadno 2 3 4 2 2 7 3" xfId="6337"/>
    <cellStyle name="Navadno 2 3 4 2 2 8" xfId="3416"/>
    <cellStyle name="Navadno 2 3 4 2 2 8 2" xfId="12822"/>
    <cellStyle name="Navadno 2 3 4 2 2 8 3" xfId="8131"/>
    <cellStyle name="Navadno 2 3 4 2 2 9" xfId="9940"/>
    <cellStyle name="Navadno 2 3 4 2 3" xfId="359"/>
    <cellStyle name="Navadno 2 3 4 2 3 2" xfId="854"/>
    <cellStyle name="Navadno 2 3 4 2 3 2 2" xfId="2046"/>
    <cellStyle name="Navadno 2 3 4 2 3 2 2 2" xfId="11453"/>
    <cellStyle name="Navadno 2 3 4 2 3 2 2 3" xfId="6762"/>
    <cellStyle name="Navadno 2 3 4 2 3 2 3" xfId="3841"/>
    <cellStyle name="Navadno 2 3 4 2 3 2 3 2" xfId="13247"/>
    <cellStyle name="Navadno 2 3 4 2 3 2 3 3" xfId="8556"/>
    <cellStyle name="Navadno 2 3 4 2 3 2 4" xfId="10365"/>
    <cellStyle name="Navadno 2 3 4 2 3 2 5" xfId="5674"/>
    <cellStyle name="Navadno 2 3 4 2 3 3" xfId="1326"/>
    <cellStyle name="Navadno 2 3 4 2 3 3 2" xfId="2412"/>
    <cellStyle name="Navadno 2 3 4 2 3 3 2 2" xfId="11819"/>
    <cellStyle name="Navadno 2 3 4 2 3 3 2 3" xfId="7128"/>
    <cellStyle name="Navadno 2 3 4 2 3 3 3" xfId="4207"/>
    <cellStyle name="Navadno 2 3 4 2 3 3 3 2" xfId="13613"/>
    <cellStyle name="Navadno 2 3 4 2 3 3 3 3" xfId="8922"/>
    <cellStyle name="Navadno 2 3 4 2 3 3 4" xfId="10733"/>
    <cellStyle name="Navadno 2 3 4 2 3 3 5" xfId="6042"/>
    <cellStyle name="Navadno 2 3 4 2 3 4" xfId="2766"/>
    <cellStyle name="Navadno 2 3 4 2 3 4 2" xfId="4561"/>
    <cellStyle name="Navadno 2 3 4 2 3 4 2 2" xfId="13967"/>
    <cellStyle name="Navadno 2 3 4 2 3 4 2 3" xfId="9276"/>
    <cellStyle name="Navadno 2 3 4 2 3 4 3" xfId="12173"/>
    <cellStyle name="Navadno 2 3 4 2 3 4 4" xfId="7482"/>
    <cellStyle name="Navadno 2 3 4 2 3 5" xfId="3120"/>
    <cellStyle name="Navadno 2 3 4 2 3 5 2" xfId="4915"/>
    <cellStyle name="Navadno 2 3 4 2 3 5 2 2" xfId="14321"/>
    <cellStyle name="Navadno 2 3 4 2 3 5 2 3" xfId="9630"/>
    <cellStyle name="Navadno 2 3 4 2 3 5 3" xfId="12527"/>
    <cellStyle name="Navadno 2 3 4 2 3 5 4" xfId="7836"/>
    <cellStyle name="Navadno 2 3 4 2 3 6" xfId="1704"/>
    <cellStyle name="Navadno 2 3 4 2 3 6 2" xfId="11111"/>
    <cellStyle name="Navadno 2 3 4 2 3 6 3" xfId="6420"/>
    <cellStyle name="Navadno 2 3 4 2 3 7" xfId="3499"/>
    <cellStyle name="Navadno 2 3 4 2 3 7 2" xfId="12905"/>
    <cellStyle name="Navadno 2 3 4 2 3 7 3" xfId="8214"/>
    <cellStyle name="Navadno 2 3 4 2 3 8" xfId="10023"/>
    <cellStyle name="Navadno 2 3 4 2 3 9" xfId="5332"/>
    <cellStyle name="Navadno 2 3 4 2 4" xfId="692"/>
    <cellStyle name="Navadno 2 3 4 2 4 2" xfId="1886"/>
    <cellStyle name="Navadno 2 3 4 2 4 2 2" xfId="11293"/>
    <cellStyle name="Navadno 2 3 4 2 4 2 3" xfId="6602"/>
    <cellStyle name="Navadno 2 3 4 2 4 3" xfId="3681"/>
    <cellStyle name="Navadno 2 3 4 2 4 3 2" xfId="13087"/>
    <cellStyle name="Navadno 2 3 4 2 4 3 3" xfId="8396"/>
    <cellStyle name="Navadno 2 3 4 2 4 4" xfId="10205"/>
    <cellStyle name="Navadno 2 3 4 2 4 5" xfId="5514"/>
    <cellStyle name="Navadno 2 3 4 2 5" xfId="1166"/>
    <cellStyle name="Navadno 2 3 4 2 5 2" xfId="2252"/>
    <cellStyle name="Navadno 2 3 4 2 5 2 2" xfId="11659"/>
    <cellStyle name="Navadno 2 3 4 2 5 2 3" xfId="6968"/>
    <cellStyle name="Navadno 2 3 4 2 5 3" xfId="4047"/>
    <cellStyle name="Navadno 2 3 4 2 5 3 2" xfId="13453"/>
    <cellStyle name="Navadno 2 3 4 2 5 3 3" xfId="8762"/>
    <cellStyle name="Navadno 2 3 4 2 5 4" xfId="10573"/>
    <cellStyle name="Navadno 2 3 4 2 5 5" xfId="5882"/>
    <cellStyle name="Navadno 2 3 4 2 6" xfId="2606"/>
    <cellStyle name="Navadno 2 3 4 2 6 2" xfId="4401"/>
    <cellStyle name="Navadno 2 3 4 2 6 2 2" xfId="13807"/>
    <cellStyle name="Navadno 2 3 4 2 6 2 3" xfId="9116"/>
    <cellStyle name="Navadno 2 3 4 2 6 3" xfId="12013"/>
    <cellStyle name="Navadno 2 3 4 2 6 4" xfId="7322"/>
    <cellStyle name="Navadno 2 3 4 2 7" xfId="2960"/>
    <cellStyle name="Navadno 2 3 4 2 7 2" xfId="4755"/>
    <cellStyle name="Navadno 2 3 4 2 7 2 2" xfId="14161"/>
    <cellStyle name="Navadno 2 3 4 2 7 2 3" xfId="9470"/>
    <cellStyle name="Navadno 2 3 4 2 7 3" xfId="12367"/>
    <cellStyle name="Navadno 2 3 4 2 7 4" xfId="7676"/>
    <cellStyle name="Navadno 2 3 4 2 8" xfId="1544"/>
    <cellStyle name="Navadno 2 3 4 2 8 2" xfId="10951"/>
    <cellStyle name="Navadno 2 3 4 2 8 3" xfId="6260"/>
    <cellStyle name="Navadno 2 3 4 2 9" xfId="3339"/>
    <cellStyle name="Navadno 2 3 4 2 9 2" xfId="12745"/>
    <cellStyle name="Navadno 2 3 4 2 9 3" xfId="8054"/>
    <cellStyle name="Navadno 2 3 4 3" xfId="237"/>
    <cellStyle name="Navadno 2 3 4 3 10" xfId="5213"/>
    <cellStyle name="Navadno 2 3 4 3 2" xfId="400"/>
    <cellStyle name="Navadno 2 3 4 3 2 2" xfId="895"/>
    <cellStyle name="Navadno 2 3 4 3 2 2 2" xfId="2087"/>
    <cellStyle name="Navadno 2 3 4 3 2 2 2 2" xfId="11494"/>
    <cellStyle name="Navadno 2 3 4 3 2 2 2 3" xfId="6803"/>
    <cellStyle name="Navadno 2 3 4 3 2 2 3" xfId="3882"/>
    <cellStyle name="Navadno 2 3 4 3 2 2 3 2" xfId="13288"/>
    <cellStyle name="Navadno 2 3 4 3 2 2 3 3" xfId="8597"/>
    <cellStyle name="Navadno 2 3 4 3 2 2 4" xfId="10406"/>
    <cellStyle name="Navadno 2 3 4 3 2 2 5" xfId="5715"/>
    <cellStyle name="Navadno 2 3 4 3 2 3" xfId="1367"/>
    <cellStyle name="Navadno 2 3 4 3 2 3 2" xfId="2453"/>
    <cellStyle name="Navadno 2 3 4 3 2 3 2 2" xfId="11860"/>
    <cellStyle name="Navadno 2 3 4 3 2 3 2 3" xfId="7169"/>
    <cellStyle name="Navadno 2 3 4 3 2 3 3" xfId="4248"/>
    <cellStyle name="Navadno 2 3 4 3 2 3 3 2" xfId="13654"/>
    <cellStyle name="Navadno 2 3 4 3 2 3 3 3" xfId="8963"/>
    <cellStyle name="Navadno 2 3 4 3 2 3 4" xfId="10774"/>
    <cellStyle name="Navadno 2 3 4 3 2 3 5" xfId="6083"/>
    <cellStyle name="Navadno 2 3 4 3 2 4" xfId="2807"/>
    <cellStyle name="Navadno 2 3 4 3 2 4 2" xfId="4602"/>
    <cellStyle name="Navadno 2 3 4 3 2 4 2 2" xfId="14008"/>
    <cellStyle name="Navadno 2 3 4 3 2 4 2 3" xfId="9317"/>
    <cellStyle name="Navadno 2 3 4 3 2 4 3" xfId="12214"/>
    <cellStyle name="Navadno 2 3 4 3 2 4 4" xfId="7523"/>
    <cellStyle name="Navadno 2 3 4 3 2 5" xfId="3161"/>
    <cellStyle name="Navadno 2 3 4 3 2 5 2" xfId="4956"/>
    <cellStyle name="Navadno 2 3 4 3 2 5 2 2" xfId="14362"/>
    <cellStyle name="Navadno 2 3 4 3 2 5 2 3" xfId="9671"/>
    <cellStyle name="Navadno 2 3 4 3 2 5 3" xfId="12568"/>
    <cellStyle name="Navadno 2 3 4 3 2 5 4" xfId="7877"/>
    <cellStyle name="Navadno 2 3 4 3 2 6" xfId="1745"/>
    <cellStyle name="Navadno 2 3 4 3 2 6 2" xfId="11152"/>
    <cellStyle name="Navadno 2 3 4 3 2 6 3" xfId="6461"/>
    <cellStyle name="Navadno 2 3 4 3 2 7" xfId="3540"/>
    <cellStyle name="Navadno 2 3 4 3 2 7 2" xfId="12946"/>
    <cellStyle name="Navadno 2 3 4 3 2 7 3" xfId="8255"/>
    <cellStyle name="Navadno 2 3 4 3 2 8" xfId="10064"/>
    <cellStyle name="Navadno 2 3 4 3 2 9" xfId="5373"/>
    <cellStyle name="Navadno 2 3 4 3 3" xfId="733"/>
    <cellStyle name="Navadno 2 3 4 3 3 2" xfId="1927"/>
    <cellStyle name="Navadno 2 3 4 3 3 2 2" xfId="11334"/>
    <cellStyle name="Navadno 2 3 4 3 3 2 3" xfId="6643"/>
    <cellStyle name="Navadno 2 3 4 3 3 3" xfId="3722"/>
    <cellStyle name="Navadno 2 3 4 3 3 3 2" xfId="13128"/>
    <cellStyle name="Navadno 2 3 4 3 3 3 3" xfId="8437"/>
    <cellStyle name="Navadno 2 3 4 3 3 4" xfId="10246"/>
    <cellStyle name="Navadno 2 3 4 3 3 5" xfId="5555"/>
    <cellStyle name="Navadno 2 3 4 3 4" xfId="1207"/>
    <cellStyle name="Navadno 2 3 4 3 4 2" xfId="2293"/>
    <cellStyle name="Navadno 2 3 4 3 4 2 2" xfId="11700"/>
    <cellStyle name="Navadno 2 3 4 3 4 2 3" xfId="7009"/>
    <cellStyle name="Navadno 2 3 4 3 4 3" xfId="4088"/>
    <cellStyle name="Navadno 2 3 4 3 4 3 2" xfId="13494"/>
    <cellStyle name="Navadno 2 3 4 3 4 3 3" xfId="8803"/>
    <cellStyle name="Navadno 2 3 4 3 4 4" xfId="10614"/>
    <cellStyle name="Navadno 2 3 4 3 4 5" xfId="5923"/>
    <cellStyle name="Navadno 2 3 4 3 5" xfId="2647"/>
    <cellStyle name="Navadno 2 3 4 3 5 2" xfId="4442"/>
    <cellStyle name="Navadno 2 3 4 3 5 2 2" xfId="13848"/>
    <cellStyle name="Navadno 2 3 4 3 5 2 3" xfId="9157"/>
    <cellStyle name="Navadno 2 3 4 3 5 3" xfId="12054"/>
    <cellStyle name="Navadno 2 3 4 3 5 4" xfId="7363"/>
    <cellStyle name="Navadno 2 3 4 3 6" xfId="3001"/>
    <cellStyle name="Navadno 2 3 4 3 6 2" xfId="4796"/>
    <cellStyle name="Navadno 2 3 4 3 6 2 2" xfId="14202"/>
    <cellStyle name="Navadno 2 3 4 3 6 2 3" xfId="9511"/>
    <cellStyle name="Navadno 2 3 4 3 6 3" xfId="12408"/>
    <cellStyle name="Navadno 2 3 4 3 6 4" xfId="7717"/>
    <cellStyle name="Navadno 2 3 4 3 7" xfId="1585"/>
    <cellStyle name="Navadno 2 3 4 3 7 2" xfId="10992"/>
    <cellStyle name="Navadno 2 3 4 3 7 3" xfId="6301"/>
    <cellStyle name="Navadno 2 3 4 3 8" xfId="3380"/>
    <cellStyle name="Navadno 2 3 4 3 8 2" xfId="12786"/>
    <cellStyle name="Navadno 2 3 4 3 8 3" xfId="8095"/>
    <cellStyle name="Navadno 2 3 4 3 9" xfId="9904"/>
    <cellStyle name="Navadno 2 3 4 4" xfId="318"/>
    <cellStyle name="Navadno 2 3 4 4 2" xfId="813"/>
    <cellStyle name="Navadno 2 3 4 4 2 2" xfId="2005"/>
    <cellStyle name="Navadno 2 3 4 4 2 2 2" xfId="11412"/>
    <cellStyle name="Navadno 2 3 4 4 2 2 3" xfId="6721"/>
    <cellStyle name="Navadno 2 3 4 4 2 3" xfId="3800"/>
    <cellStyle name="Navadno 2 3 4 4 2 3 2" xfId="13206"/>
    <cellStyle name="Navadno 2 3 4 4 2 3 3" xfId="8515"/>
    <cellStyle name="Navadno 2 3 4 4 2 4" xfId="10324"/>
    <cellStyle name="Navadno 2 3 4 4 2 5" xfId="5633"/>
    <cellStyle name="Navadno 2 3 4 4 3" xfId="1285"/>
    <cellStyle name="Navadno 2 3 4 4 3 2" xfId="2371"/>
    <cellStyle name="Navadno 2 3 4 4 3 2 2" xfId="11778"/>
    <cellStyle name="Navadno 2 3 4 4 3 2 3" xfId="7087"/>
    <cellStyle name="Navadno 2 3 4 4 3 3" xfId="4166"/>
    <cellStyle name="Navadno 2 3 4 4 3 3 2" xfId="13572"/>
    <cellStyle name="Navadno 2 3 4 4 3 3 3" xfId="8881"/>
    <cellStyle name="Navadno 2 3 4 4 3 4" xfId="10692"/>
    <cellStyle name="Navadno 2 3 4 4 3 5" xfId="6001"/>
    <cellStyle name="Navadno 2 3 4 4 4" xfId="2725"/>
    <cellStyle name="Navadno 2 3 4 4 4 2" xfId="4520"/>
    <cellStyle name="Navadno 2 3 4 4 4 2 2" xfId="13926"/>
    <cellStyle name="Navadno 2 3 4 4 4 2 3" xfId="9235"/>
    <cellStyle name="Navadno 2 3 4 4 4 3" xfId="12132"/>
    <cellStyle name="Navadno 2 3 4 4 4 4" xfId="7441"/>
    <cellStyle name="Navadno 2 3 4 4 5" xfId="3079"/>
    <cellStyle name="Navadno 2 3 4 4 5 2" xfId="4874"/>
    <cellStyle name="Navadno 2 3 4 4 5 2 2" xfId="14280"/>
    <cellStyle name="Navadno 2 3 4 4 5 2 3" xfId="9589"/>
    <cellStyle name="Navadno 2 3 4 4 5 3" xfId="12486"/>
    <cellStyle name="Navadno 2 3 4 4 5 4" xfId="7795"/>
    <cellStyle name="Navadno 2 3 4 4 6" xfId="1663"/>
    <cellStyle name="Navadno 2 3 4 4 6 2" xfId="11070"/>
    <cellStyle name="Navadno 2 3 4 4 6 3" xfId="6379"/>
    <cellStyle name="Navadno 2 3 4 4 7" xfId="3458"/>
    <cellStyle name="Navadno 2 3 4 4 7 2" xfId="12864"/>
    <cellStyle name="Navadno 2 3 4 4 7 3" xfId="8173"/>
    <cellStyle name="Navadno 2 3 4 4 8" xfId="9982"/>
    <cellStyle name="Navadno 2 3 4 4 9" xfId="5291"/>
    <cellStyle name="Navadno 2 3 4 5" xfId="651"/>
    <cellStyle name="Navadno 2 3 4 5 2" xfId="1845"/>
    <cellStyle name="Navadno 2 3 4 5 2 2" xfId="11252"/>
    <cellStyle name="Navadno 2 3 4 5 2 3" xfId="6561"/>
    <cellStyle name="Navadno 2 3 4 5 3" xfId="3640"/>
    <cellStyle name="Navadno 2 3 4 5 3 2" xfId="13046"/>
    <cellStyle name="Navadno 2 3 4 5 3 3" xfId="8355"/>
    <cellStyle name="Navadno 2 3 4 5 4" xfId="10164"/>
    <cellStyle name="Navadno 2 3 4 5 5" xfId="5473"/>
    <cellStyle name="Navadno 2 3 4 6" xfId="1125"/>
    <cellStyle name="Navadno 2 3 4 6 2" xfId="2211"/>
    <cellStyle name="Navadno 2 3 4 6 2 2" xfId="11618"/>
    <cellStyle name="Navadno 2 3 4 6 2 3" xfId="6927"/>
    <cellStyle name="Navadno 2 3 4 6 3" xfId="4006"/>
    <cellStyle name="Navadno 2 3 4 6 3 2" xfId="13412"/>
    <cellStyle name="Navadno 2 3 4 6 3 3" xfId="8721"/>
    <cellStyle name="Navadno 2 3 4 6 4" xfId="10532"/>
    <cellStyle name="Navadno 2 3 4 6 5" xfId="5841"/>
    <cellStyle name="Navadno 2 3 4 7" xfId="2565"/>
    <cellStyle name="Navadno 2 3 4 7 2" xfId="4360"/>
    <cellStyle name="Navadno 2 3 4 7 2 2" xfId="13766"/>
    <cellStyle name="Navadno 2 3 4 7 2 3" xfId="9075"/>
    <cellStyle name="Navadno 2 3 4 7 3" xfId="11972"/>
    <cellStyle name="Navadno 2 3 4 7 4" xfId="7281"/>
    <cellStyle name="Navadno 2 3 4 8" xfId="2919"/>
    <cellStyle name="Navadno 2 3 4 8 2" xfId="4714"/>
    <cellStyle name="Navadno 2 3 4 8 2 2" xfId="14120"/>
    <cellStyle name="Navadno 2 3 4 8 2 3" xfId="9429"/>
    <cellStyle name="Navadno 2 3 4 8 3" xfId="12326"/>
    <cellStyle name="Navadno 2 3 4 8 4" xfId="7635"/>
    <cellStyle name="Navadno 2 3 4 9" xfId="1503"/>
    <cellStyle name="Navadno 2 3 4 9 2" xfId="10910"/>
    <cellStyle name="Navadno 2 3 4 9 3" xfId="6219"/>
    <cellStyle name="Navadno 2 3 5" xfId="158"/>
    <cellStyle name="Navadno 2 3 5 10" xfId="3304"/>
    <cellStyle name="Navadno 2 3 5 10 2" xfId="12710"/>
    <cellStyle name="Navadno 2 3 5 10 3" xfId="8019"/>
    <cellStyle name="Navadno 2 3 5 11" xfId="9828"/>
    <cellStyle name="Navadno 2 3 5 12" xfId="5137"/>
    <cellStyle name="Navadno 2 3 5 2" xfId="202"/>
    <cellStyle name="Navadno 2 3 5 2 10" xfId="9869"/>
    <cellStyle name="Navadno 2 3 5 2 11" xfId="5178"/>
    <cellStyle name="Navadno 2 3 5 2 2" xfId="279"/>
    <cellStyle name="Navadno 2 3 5 2 2 10" xfId="5255"/>
    <cellStyle name="Navadno 2 3 5 2 2 2" xfId="442"/>
    <cellStyle name="Navadno 2 3 5 2 2 2 2" xfId="937"/>
    <cellStyle name="Navadno 2 3 5 2 2 2 2 2" xfId="2129"/>
    <cellStyle name="Navadno 2 3 5 2 2 2 2 2 2" xfId="11536"/>
    <cellStyle name="Navadno 2 3 5 2 2 2 2 2 3" xfId="6845"/>
    <cellStyle name="Navadno 2 3 5 2 2 2 2 3" xfId="3924"/>
    <cellStyle name="Navadno 2 3 5 2 2 2 2 3 2" xfId="13330"/>
    <cellStyle name="Navadno 2 3 5 2 2 2 2 3 3" xfId="8639"/>
    <cellStyle name="Navadno 2 3 5 2 2 2 2 4" xfId="10448"/>
    <cellStyle name="Navadno 2 3 5 2 2 2 2 5" xfId="5757"/>
    <cellStyle name="Navadno 2 3 5 2 2 2 3" xfId="1409"/>
    <cellStyle name="Navadno 2 3 5 2 2 2 3 2" xfId="2495"/>
    <cellStyle name="Navadno 2 3 5 2 2 2 3 2 2" xfId="11902"/>
    <cellStyle name="Navadno 2 3 5 2 2 2 3 2 3" xfId="7211"/>
    <cellStyle name="Navadno 2 3 5 2 2 2 3 3" xfId="4290"/>
    <cellStyle name="Navadno 2 3 5 2 2 2 3 3 2" xfId="13696"/>
    <cellStyle name="Navadno 2 3 5 2 2 2 3 3 3" xfId="9005"/>
    <cellStyle name="Navadno 2 3 5 2 2 2 3 4" xfId="10816"/>
    <cellStyle name="Navadno 2 3 5 2 2 2 3 5" xfId="6125"/>
    <cellStyle name="Navadno 2 3 5 2 2 2 4" xfId="2849"/>
    <cellStyle name="Navadno 2 3 5 2 2 2 4 2" xfId="4644"/>
    <cellStyle name="Navadno 2 3 5 2 2 2 4 2 2" xfId="14050"/>
    <cellStyle name="Navadno 2 3 5 2 2 2 4 2 3" xfId="9359"/>
    <cellStyle name="Navadno 2 3 5 2 2 2 4 3" xfId="12256"/>
    <cellStyle name="Navadno 2 3 5 2 2 2 4 4" xfId="7565"/>
    <cellStyle name="Navadno 2 3 5 2 2 2 5" xfId="3203"/>
    <cellStyle name="Navadno 2 3 5 2 2 2 5 2" xfId="4998"/>
    <cellStyle name="Navadno 2 3 5 2 2 2 5 2 2" xfId="14404"/>
    <cellStyle name="Navadno 2 3 5 2 2 2 5 2 3" xfId="9713"/>
    <cellStyle name="Navadno 2 3 5 2 2 2 5 3" xfId="12610"/>
    <cellStyle name="Navadno 2 3 5 2 2 2 5 4" xfId="7919"/>
    <cellStyle name="Navadno 2 3 5 2 2 2 6" xfId="1787"/>
    <cellStyle name="Navadno 2 3 5 2 2 2 6 2" xfId="11194"/>
    <cellStyle name="Navadno 2 3 5 2 2 2 6 3" xfId="6503"/>
    <cellStyle name="Navadno 2 3 5 2 2 2 7" xfId="3582"/>
    <cellStyle name="Navadno 2 3 5 2 2 2 7 2" xfId="12988"/>
    <cellStyle name="Navadno 2 3 5 2 2 2 7 3" xfId="8297"/>
    <cellStyle name="Navadno 2 3 5 2 2 2 8" xfId="10106"/>
    <cellStyle name="Navadno 2 3 5 2 2 2 9" xfId="5415"/>
    <cellStyle name="Navadno 2 3 5 2 2 3" xfId="775"/>
    <cellStyle name="Navadno 2 3 5 2 2 3 2" xfId="1969"/>
    <cellStyle name="Navadno 2 3 5 2 2 3 2 2" xfId="11376"/>
    <cellStyle name="Navadno 2 3 5 2 2 3 2 3" xfId="6685"/>
    <cellStyle name="Navadno 2 3 5 2 2 3 3" xfId="3764"/>
    <cellStyle name="Navadno 2 3 5 2 2 3 3 2" xfId="13170"/>
    <cellStyle name="Navadno 2 3 5 2 2 3 3 3" xfId="8479"/>
    <cellStyle name="Navadno 2 3 5 2 2 3 4" xfId="10288"/>
    <cellStyle name="Navadno 2 3 5 2 2 3 5" xfId="5597"/>
    <cellStyle name="Navadno 2 3 5 2 2 4" xfId="1249"/>
    <cellStyle name="Navadno 2 3 5 2 2 4 2" xfId="2335"/>
    <cellStyle name="Navadno 2 3 5 2 2 4 2 2" xfId="11742"/>
    <cellStyle name="Navadno 2 3 5 2 2 4 2 3" xfId="7051"/>
    <cellStyle name="Navadno 2 3 5 2 2 4 3" xfId="4130"/>
    <cellStyle name="Navadno 2 3 5 2 2 4 3 2" xfId="13536"/>
    <cellStyle name="Navadno 2 3 5 2 2 4 3 3" xfId="8845"/>
    <cellStyle name="Navadno 2 3 5 2 2 4 4" xfId="10656"/>
    <cellStyle name="Navadno 2 3 5 2 2 4 5" xfId="5965"/>
    <cellStyle name="Navadno 2 3 5 2 2 5" xfId="2689"/>
    <cellStyle name="Navadno 2 3 5 2 2 5 2" xfId="4484"/>
    <cellStyle name="Navadno 2 3 5 2 2 5 2 2" xfId="13890"/>
    <cellStyle name="Navadno 2 3 5 2 2 5 2 3" xfId="9199"/>
    <cellStyle name="Navadno 2 3 5 2 2 5 3" xfId="12096"/>
    <cellStyle name="Navadno 2 3 5 2 2 5 4" xfId="7405"/>
    <cellStyle name="Navadno 2 3 5 2 2 6" xfId="3043"/>
    <cellStyle name="Navadno 2 3 5 2 2 6 2" xfId="4838"/>
    <cellStyle name="Navadno 2 3 5 2 2 6 2 2" xfId="14244"/>
    <cellStyle name="Navadno 2 3 5 2 2 6 2 3" xfId="9553"/>
    <cellStyle name="Navadno 2 3 5 2 2 6 3" xfId="12450"/>
    <cellStyle name="Navadno 2 3 5 2 2 6 4" xfId="7759"/>
    <cellStyle name="Navadno 2 3 5 2 2 7" xfId="1627"/>
    <cellStyle name="Navadno 2 3 5 2 2 7 2" xfId="11034"/>
    <cellStyle name="Navadno 2 3 5 2 2 7 3" xfId="6343"/>
    <cellStyle name="Navadno 2 3 5 2 2 8" xfId="3422"/>
    <cellStyle name="Navadno 2 3 5 2 2 8 2" xfId="12828"/>
    <cellStyle name="Navadno 2 3 5 2 2 8 3" xfId="8137"/>
    <cellStyle name="Navadno 2 3 5 2 2 9" xfId="9946"/>
    <cellStyle name="Navadno 2 3 5 2 3" xfId="365"/>
    <cellStyle name="Navadno 2 3 5 2 3 2" xfId="860"/>
    <cellStyle name="Navadno 2 3 5 2 3 2 2" xfId="2052"/>
    <cellStyle name="Navadno 2 3 5 2 3 2 2 2" xfId="11459"/>
    <cellStyle name="Navadno 2 3 5 2 3 2 2 3" xfId="6768"/>
    <cellStyle name="Navadno 2 3 5 2 3 2 3" xfId="3847"/>
    <cellStyle name="Navadno 2 3 5 2 3 2 3 2" xfId="13253"/>
    <cellStyle name="Navadno 2 3 5 2 3 2 3 3" xfId="8562"/>
    <cellStyle name="Navadno 2 3 5 2 3 2 4" xfId="10371"/>
    <cellStyle name="Navadno 2 3 5 2 3 2 5" xfId="5680"/>
    <cellStyle name="Navadno 2 3 5 2 3 3" xfId="1332"/>
    <cellStyle name="Navadno 2 3 5 2 3 3 2" xfId="2418"/>
    <cellStyle name="Navadno 2 3 5 2 3 3 2 2" xfId="11825"/>
    <cellStyle name="Navadno 2 3 5 2 3 3 2 3" xfId="7134"/>
    <cellStyle name="Navadno 2 3 5 2 3 3 3" xfId="4213"/>
    <cellStyle name="Navadno 2 3 5 2 3 3 3 2" xfId="13619"/>
    <cellStyle name="Navadno 2 3 5 2 3 3 3 3" xfId="8928"/>
    <cellStyle name="Navadno 2 3 5 2 3 3 4" xfId="10739"/>
    <cellStyle name="Navadno 2 3 5 2 3 3 5" xfId="6048"/>
    <cellStyle name="Navadno 2 3 5 2 3 4" xfId="2772"/>
    <cellStyle name="Navadno 2 3 5 2 3 4 2" xfId="4567"/>
    <cellStyle name="Navadno 2 3 5 2 3 4 2 2" xfId="13973"/>
    <cellStyle name="Navadno 2 3 5 2 3 4 2 3" xfId="9282"/>
    <cellStyle name="Navadno 2 3 5 2 3 4 3" xfId="12179"/>
    <cellStyle name="Navadno 2 3 5 2 3 4 4" xfId="7488"/>
    <cellStyle name="Navadno 2 3 5 2 3 5" xfId="3126"/>
    <cellStyle name="Navadno 2 3 5 2 3 5 2" xfId="4921"/>
    <cellStyle name="Navadno 2 3 5 2 3 5 2 2" xfId="14327"/>
    <cellStyle name="Navadno 2 3 5 2 3 5 2 3" xfId="9636"/>
    <cellStyle name="Navadno 2 3 5 2 3 5 3" xfId="12533"/>
    <cellStyle name="Navadno 2 3 5 2 3 5 4" xfId="7842"/>
    <cellStyle name="Navadno 2 3 5 2 3 6" xfId="1710"/>
    <cellStyle name="Navadno 2 3 5 2 3 6 2" xfId="11117"/>
    <cellStyle name="Navadno 2 3 5 2 3 6 3" xfId="6426"/>
    <cellStyle name="Navadno 2 3 5 2 3 7" xfId="3505"/>
    <cellStyle name="Navadno 2 3 5 2 3 7 2" xfId="12911"/>
    <cellStyle name="Navadno 2 3 5 2 3 7 3" xfId="8220"/>
    <cellStyle name="Navadno 2 3 5 2 3 8" xfId="10029"/>
    <cellStyle name="Navadno 2 3 5 2 3 9" xfId="5338"/>
    <cellStyle name="Navadno 2 3 5 2 4" xfId="698"/>
    <cellStyle name="Navadno 2 3 5 2 4 2" xfId="1892"/>
    <cellStyle name="Navadno 2 3 5 2 4 2 2" xfId="11299"/>
    <cellStyle name="Navadno 2 3 5 2 4 2 3" xfId="6608"/>
    <cellStyle name="Navadno 2 3 5 2 4 3" xfId="3687"/>
    <cellStyle name="Navadno 2 3 5 2 4 3 2" xfId="13093"/>
    <cellStyle name="Navadno 2 3 5 2 4 3 3" xfId="8402"/>
    <cellStyle name="Navadno 2 3 5 2 4 4" xfId="10211"/>
    <cellStyle name="Navadno 2 3 5 2 4 5" xfId="5520"/>
    <cellStyle name="Navadno 2 3 5 2 5" xfId="1172"/>
    <cellStyle name="Navadno 2 3 5 2 5 2" xfId="2258"/>
    <cellStyle name="Navadno 2 3 5 2 5 2 2" xfId="11665"/>
    <cellStyle name="Navadno 2 3 5 2 5 2 3" xfId="6974"/>
    <cellStyle name="Navadno 2 3 5 2 5 3" xfId="4053"/>
    <cellStyle name="Navadno 2 3 5 2 5 3 2" xfId="13459"/>
    <cellStyle name="Navadno 2 3 5 2 5 3 3" xfId="8768"/>
    <cellStyle name="Navadno 2 3 5 2 5 4" xfId="10579"/>
    <cellStyle name="Navadno 2 3 5 2 5 5" xfId="5888"/>
    <cellStyle name="Navadno 2 3 5 2 6" xfId="2612"/>
    <cellStyle name="Navadno 2 3 5 2 6 2" xfId="4407"/>
    <cellStyle name="Navadno 2 3 5 2 6 2 2" xfId="13813"/>
    <cellStyle name="Navadno 2 3 5 2 6 2 3" xfId="9122"/>
    <cellStyle name="Navadno 2 3 5 2 6 3" xfId="12019"/>
    <cellStyle name="Navadno 2 3 5 2 6 4" xfId="7328"/>
    <cellStyle name="Navadno 2 3 5 2 7" xfId="2966"/>
    <cellStyle name="Navadno 2 3 5 2 7 2" xfId="4761"/>
    <cellStyle name="Navadno 2 3 5 2 7 2 2" xfId="14167"/>
    <cellStyle name="Navadno 2 3 5 2 7 2 3" xfId="9476"/>
    <cellStyle name="Navadno 2 3 5 2 7 3" xfId="12373"/>
    <cellStyle name="Navadno 2 3 5 2 7 4" xfId="7682"/>
    <cellStyle name="Navadno 2 3 5 2 8" xfId="1550"/>
    <cellStyle name="Navadno 2 3 5 2 8 2" xfId="10957"/>
    <cellStyle name="Navadno 2 3 5 2 8 3" xfId="6266"/>
    <cellStyle name="Navadno 2 3 5 2 9" xfId="3345"/>
    <cellStyle name="Navadno 2 3 5 2 9 2" xfId="12751"/>
    <cellStyle name="Navadno 2 3 5 2 9 3" xfId="8060"/>
    <cellStyle name="Navadno 2 3 5 3" xfId="243"/>
    <cellStyle name="Navadno 2 3 5 3 10" xfId="5219"/>
    <cellStyle name="Navadno 2 3 5 3 2" xfId="406"/>
    <cellStyle name="Navadno 2 3 5 3 2 2" xfId="901"/>
    <cellStyle name="Navadno 2 3 5 3 2 2 2" xfId="2093"/>
    <cellStyle name="Navadno 2 3 5 3 2 2 2 2" xfId="11500"/>
    <cellStyle name="Navadno 2 3 5 3 2 2 2 3" xfId="6809"/>
    <cellStyle name="Navadno 2 3 5 3 2 2 3" xfId="3888"/>
    <cellStyle name="Navadno 2 3 5 3 2 2 3 2" xfId="13294"/>
    <cellStyle name="Navadno 2 3 5 3 2 2 3 3" xfId="8603"/>
    <cellStyle name="Navadno 2 3 5 3 2 2 4" xfId="10412"/>
    <cellStyle name="Navadno 2 3 5 3 2 2 5" xfId="5721"/>
    <cellStyle name="Navadno 2 3 5 3 2 3" xfId="1373"/>
    <cellStyle name="Navadno 2 3 5 3 2 3 2" xfId="2459"/>
    <cellStyle name="Navadno 2 3 5 3 2 3 2 2" xfId="11866"/>
    <cellStyle name="Navadno 2 3 5 3 2 3 2 3" xfId="7175"/>
    <cellStyle name="Navadno 2 3 5 3 2 3 3" xfId="4254"/>
    <cellStyle name="Navadno 2 3 5 3 2 3 3 2" xfId="13660"/>
    <cellStyle name="Navadno 2 3 5 3 2 3 3 3" xfId="8969"/>
    <cellStyle name="Navadno 2 3 5 3 2 3 4" xfId="10780"/>
    <cellStyle name="Navadno 2 3 5 3 2 3 5" xfId="6089"/>
    <cellStyle name="Navadno 2 3 5 3 2 4" xfId="2813"/>
    <cellStyle name="Navadno 2 3 5 3 2 4 2" xfId="4608"/>
    <cellStyle name="Navadno 2 3 5 3 2 4 2 2" xfId="14014"/>
    <cellStyle name="Navadno 2 3 5 3 2 4 2 3" xfId="9323"/>
    <cellStyle name="Navadno 2 3 5 3 2 4 3" xfId="12220"/>
    <cellStyle name="Navadno 2 3 5 3 2 4 4" xfId="7529"/>
    <cellStyle name="Navadno 2 3 5 3 2 5" xfId="3167"/>
    <cellStyle name="Navadno 2 3 5 3 2 5 2" xfId="4962"/>
    <cellStyle name="Navadno 2 3 5 3 2 5 2 2" xfId="14368"/>
    <cellStyle name="Navadno 2 3 5 3 2 5 2 3" xfId="9677"/>
    <cellStyle name="Navadno 2 3 5 3 2 5 3" xfId="12574"/>
    <cellStyle name="Navadno 2 3 5 3 2 5 4" xfId="7883"/>
    <cellStyle name="Navadno 2 3 5 3 2 6" xfId="1751"/>
    <cellStyle name="Navadno 2 3 5 3 2 6 2" xfId="11158"/>
    <cellStyle name="Navadno 2 3 5 3 2 6 3" xfId="6467"/>
    <cellStyle name="Navadno 2 3 5 3 2 7" xfId="3546"/>
    <cellStyle name="Navadno 2 3 5 3 2 7 2" xfId="12952"/>
    <cellStyle name="Navadno 2 3 5 3 2 7 3" xfId="8261"/>
    <cellStyle name="Navadno 2 3 5 3 2 8" xfId="10070"/>
    <cellStyle name="Navadno 2 3 5 3 2 9" xfId="5379"/>
    <cellStyle name="Navadno 2 3 5 3 3" xfId="739"/>
    <cellStyle name="Navadno 2 3 5 3 3 2" xfId="1933"/>
    <cellStyle name="Navadno 2 3 5 3 3 2 2" xfId="11340"/>
    <cellStyle name="Navadno 2 3 5 3 3 2 3" xfId="6649"/>
    <cellStyle name="Navadno 2 3 5 3 3 3" xfId="3728"/>
    <cellStyle name="Navadno 2 3 5 3 3 3 2" xfId="13134"/>
    <cellStyle name="Navadno 2 3 5 3 3 3 3" xfId="8443"/>
    <cellStyle name="Navadno 2 3 5 3 3 4" xfId="10252"/>
    <cellStyle name="Navadno 2 3 5 3 3 5" xfId="5561"/>
    <cellStyle name="Navadno 2 3 5 3 4" xfId="1213"/>
    <cellStyle name="Navadno 2 3 5 3 4 2" xfId="2299"/>
    <cellStyle name="Navadno 2 3 5 3 4 2 2" xfId="11706"/>
    <cellStyle name="Navadno 2 3 5 3 4 2 3" xfId="7015"/>
    <cellStyle name="Navadno 2 3 5 3 4 3" xfId="4094"/>
    <cellStyle name="Navadno 2 3 5 3 4 3 2" xfId="13500"/>
    <cellStyle name="Navadno 2 3 5 3 4 3 3" xfId="8809"/>
    <cellStyle name="Navadno 2 3 5 3 4 4" xfId="10620"/>
    <cellStyle name="Navadno 2 3 5 3 4 5" xfId="5929"/>
    <cellStyle name="Navadno 2 3 5 3 5" xfId="2653"/>
    <cellStyle name="Navadno 2 3 5 3 5 2" xfId="4448"/>
    <cellStyle name="Navadno 2 3 5 3 5 2 2" xfId="13854"/>
    <cellStyle name="Navadno 2 3 5 3 5 2 3" xfId="9163"/>
    <cellStyle name="Navadno 2 3 5 3 5 3" xfId="12060"/>
    <cellStyle name="Navadno 2 3 5 3 5 4" xfId="7369"/>
    <cellStyle name="Navadno 2 3 5 3 6" xfId="3007"/>
    <cellStyle name="Navadno 2 3 5 3 6 2" xfId="4802"/>
    <cellStyle name="Navadno 2 3 5 3 6 2 2" xfId="14208"/>
    <cellStyle name="Navadno 2 3 5 3 6 2 3" xfId="9517"/>
    <cellStyle name="Navadno 2 3 5 3 6 3" xfId="12414"/>
    <cellStyle name="Navadno 2 3 5 3 6 4" xfId="7723"/>
    <cellStyle name="Navadno 2 3 5 3 7" xfId="1591"/>
    <cellStyle name="Navadno 2 3 5 3 7 2" xfId="10998"/>
    <cellStyle name="Navadno 2 3 5 3 7 3" xfId="6307"/>
    <cellStyle name="Navadno 2 3 5 3 8" xfId="3386"/>
    <cellStyle name="Navadno 2 3 5 3 8 2" xfId="12792"/>
    <cellStyle name="Navadno 2 3 5 3 8 3" xfId="8101"/>
    <cellStyle name="Navadno 2 3 5 3 9" xfId="9910"/>
    <cellStyle name="Navadno 2 3 5 4" xfId="324"/>
    <cellStyle name="Navadno 2 3 5 4 2" xfId="819"/>
    <cellStyle name="Navadno 2 3 5 4 2 2" xfId="2011"/>
    <cellStyle name="Navadno 2 3 5 4 2 2 2" xfId="11418"/>
    <cellStyle name="Navadno 2 3 5 4 2 2 3" xfId="6727"/>
    <cellStyle name="Navadno 2 3 5 4 2 3" xfId="3806"/>
    <cellStyle name="Navadno 2 3 5 4 2 3 2" xfId="13212"/>
    <cellStyle name="Navadno 2 3 5 4 2 3 3" xfId="8521"/>
    <cellStyle name="Navadno 2 3 5 4 2 4" xfId="10330"/>
    <cellStyle name="Navadno 2 3 5 4 2 5" xfId="5639"/>
    <cellStyle name="Navadno 2 3 5 4 3" xfId="1291"/>
    <cellStyle name="Navadno 2 3 5 4 3 2" xfId="2377"/>
    <cellStyle name="Navadno 2 3 5 4 3 2 2" xfId="11784"/>
    <cellStyle name="Navadno 2 3 5 4 3 2 3" xfId="7093"/>
    <cellStyle name="Navadno 2 3 5 4 3 3" xfId="4172"/>
    <cellStyle name="Navadno 2 3 5 4 3 3 2" xfId="13578"/>
    <cellStyle name="Navadno 2 3 5 4 3 3 3" xfId="8887"/>
    <cellStyle name="Navadno 2 3 5 4 3 4" xfId="10698"/>
    <cellStyle name="Navadno 2 3 5 4 3 5" xfId="6007"/>
    <cellStyle name="Navadno 2 3 5 4 4" xfId="2731"/>
    <cellStyle name="Navadno 2 3 5 4 4 2" xfId="4526"/>
    <cellStyle name="Navadno 2 3 5 4 4 2 2" xfId="13932"/>
    <cellStyle name="Navadno 2 3 5 4 4 2 3" xfId="9241"/>
    <cellStyle name="Navadno 2 3 5 4 4 3" xfId="12138"/>
    <cellStyle name="Navadno 2 3 5 4 4 4" xfId="7447"/>
    <cellStyle name="Navadno 2 3 5 4 5" xfId="3085"/>
    <cellStyle name="Navadno 2 3 5 4 5 2" xfId="4880"/>
    <cellStyle name="Navadno 2 3 5 4 5 2 2" xfId="14286"/>
    <cellStyle name="Navadno 2 3 5 4 5 2 3" xfId="9595"/>
    <cellStyle name="Navadno 2 3 5 4 5 3" xfId="12492"/>
    <cellStyle name="Navadno 2 3 5 4 5 4" xfId="7801"/>
    <cellStyle name="Navadno 2 3 5 4 6" xfId="1669"/>
    <cellStyle name="Navadno 2 3 5 4 6 2" xfId="11076"/>
    <cellStyle name="Navadno 2 3 5 4 6 3" xfId="6385"/>
    <cellStyle name="Navadno 2 3 5 4 7" xfId="3464"/>
    <cellStyle name="Navadno 2 3 5 4 7 2" xfId="12870"/>
    <cellStyle name="Navadno 2 3 5 4 7 3" xfId="8179"/>
    <cellStyle name="Navadno 2 3 5 4 8" xfId="9988"/>
    <cellStyle name="Navadno 2 3 5 4 9" xfId="5297"/>
    <cellStyle name="Navadno 2 3 5 5" xfId="657"/>
    <cellStyle name="Navadno 2 3 5 5 2" xfId="1851"/>
    <cellStyle name="Navadno 2 3 5 5 2 2" xfId="11258"/>
    <cellStyle name="Navadno 2 3 5 5 2 3" xfId="6567"/>
    <cellStyle name="Navadno 2 3 5 5 3" xfId="3646"/>
    <cellStyle name="Navadno 2 3 5 5 3 2" xfId="13052"/>
    <cellStyle name="Navadno 2 3 5 5 3 3" xfId="8361"/>
    <cellStyle name="Navadno 2 3 5 5 4" xfId="10170"/>
    <cellStyle name="Navadno 2 3 5 5 5" xfId="5479"/>
    <cellStyle name="Navadno 2 3 5 6" xfId="1131"/>
    <cellStyle name="Navadno 2 3 5 6 2" xfId="2217"/>
    <cellStyle name="Navadno 2 3 5 6 2 2" xfId="11624"/>
    <cellStyle name="Navadno 2 3 5 6 2 3" xfId="6933"/>
    <cellStyle name="Navadno 2 3 5 6 3" xfId="4012"/>
    <cellStyle name="Navadno 2 3 5 6 3 2" xfId="13418"/>
    <cellStyle name="Navadno 2 3 5 6 3 3" xfId="8727"/>
    <cellStyle name="Navadno 2 3 5 6 4" xfId="10538"/>
    <cellStyle name="Navadno 2 3 5 6 5" xfId="5847"/>
    <cellStyle name="Navadno 2 3 5 7" xfId="2571"/>
    <cellStyle name="Navadno 2 3 5 7 2" xfId="4366"/>
    <cellStyle name="Navadno 2 3 5 7 2 2" xfId="13772"/>
    <cellStyle name="Navadno 2 3 5 7 2 3" xfId="9081"/>
    <cellStyle name="Navadno 2 3 5 7 3" xfId="11978"/>
    <cellStyle name="Navadno 2 3 5 7 4" xfId="7287"/>
    <cellStyle name="Navadno 2 3 5 8" xfId="2925"/>
    <cellStyle name="Navadno 2 3 5 8 2" xfId="4720"/>
    <cellStyle name="Navadno 2 3 5 8 2 2" xfId="14126"/>
    <cellStyle name="Navadno 2 3 5 8 2 3" xfId="9435"/>
    <cellStyle name="Navadno 2 3 5 8 3" xfId="12332"/>
    <cellStyle name="Navadno 2 3 5 8 4" xfId="7641"/>
    <cellStyle name="Navadno 2 3 5 9" xfId="1509"/>
    <cellStyle name="Navadno 2 3 5 9 2" xfId="10916"/>
    <cellStyle name="Navadno 2 3 5 9 3" xfId="6225"/>
    <cellStyle name="Navadno 2 3 6" xfId="164"/>
    <cellStyle name="Navadno 2 3 6 10" xfId="9834"/>
    <cellStyle name="Navadno 2 3 6 11" xfId="5143"/>
    <cellStyle name="Navadno 2 3 6 2" xfId="249"/>
    <cellStyle name="Navadno 2 3 6 2 10" xfId="5225"/>
    <cellStyle name="Navadno 2 3 6 2 2" xfId="412"/>
    <cellStyle name="Navadno 2 3 6 2 2 2" xfId="907"/>
    <cellStyle name="Navadno 2 3 6 2 2 2 2" xfId="2099"/>
    <cellStyle name="Navadno 2 3 6 2 2 2 2 2" xfId="11506"/>
    <cellStyle name="Navadno 2 3 6 2 2 2 2 3" xfId="6815"/>
    <cellStyle name="Navadno 2 3 6 2 2 2 3" xfId="3894"/>
    <cellStyle name="Navadno 2 3 6 2 2 2 3 2" xfId="13300"/>
    <cellStyle name="Navadno 2 3 6 2 2 2 3 3" xfId="8609"/>
    <cellStyle name="Navadno 2 3 6 2 2 2 4" xfId="10418"/>
    <cellStyle name="Navadno 2 3 6 2 2 2 5" xfId="5727"/>
    <cellStyle name="Navadno 2 3 6 2 2 3" xfId="1379"/>
    <cellStyle name="Navadno 2 3 6 2 2 3 2" xfId="2465"/>
    <cellStyle name="Navadno 2 3 6 2 2 3 2 2" xfId="11872"/>
    <cellStyle name="Navadno 2 3 6 2 2 3 2 3" xfId="7181"/>
    <cellStyle name="Navadno 2 3 6 2 2 3 3" xfId="4260"/>
    <cellStyle name="Navadno 2 3 6 2 2 3 3 2" xfId="13666"/>
    <cellStyle name="Navadno 2 3 6 2 2 3 3 3" xfId="8975"/>
    <cellStyle name="Navadno 2 3 6 2 2 3 4" xfId="10786"/>
    <cellStyle name="Navadno 2 3 6 2 2 3 5" xfId="6095"/>
    <cellStyle name="Navadno 2 3 6 2 2 4" xfId="2819"/>
    <cellStyle name="Navadno 2 3 6 2 2 4 2" xfId="4614"/>
    <cellStyle name="Navadno 2 3 6 2 2 4 2 2" xfId="14020"/>
    <cellStyle name="Navadno 2 3 6 2 2 4 2 3" xfId="9329"/>
    <cellStyle name="Navadno 2 3 6 2 2 4 3" xfId="12226"/>
    <cellStyle name="Navadno 2 3 6 2 2 4 4" xfId="7535"/>
    <cellStyle name="Navadno 2 3 6 2 2 5" xfId="3173"/>
    <cellStyle name="Navadno 2 3 6 2 2 5 2" xfId="4968"/>
    <cellStyle name="Navadno 2 3 6 2 2 5 2 2" xfId="14374"/>
    <cellStyle name="Navadno 2 3 6 2 2 5 2 3" xfId="9683"/>
    <cellStyle name="Navadno 2 3 6 2 2 5 3" xfId="12580"/>
    <cellStyle name="Navadno 2 3 6 2 2 5 4" xfId="7889"/>
    <cellStyle name="Navadno 2 3 6 2 2 6" xfId="1757"/>
    <cellStyle name="Navadno 2 3 6 2 2 6 2" xfId="11164"/>
    <cellStyle name="Navadno 2 3 6 2 2 6 3" xfId="6473"/>
    <cellStyle name="Navadno 2 3 6 2 2 7" xfId="3552"/>
    <cellStyle name="Navadno 2 3 6 2 2 7 2" xfId="12958"/>
    <cellStyle name="Navadno 2 3 6 2 2 7 3" xfId="8267"/>
    <cellStyle name="Navadno 2 3 6 2 2 8" xfId="10076"/>
    <cellStyle name="Navadno 2 3 6 2 2 9" xfId="5385"/>
    <cellStyle name="Navadno 2 3 6 2 3" xfId="745"/>
    <cellStyle name="Navadno 2 3 6 2 3 2" xfId="1939"/>
    <cellStyle name="Navadno 2 3 6 2 3 2 2" xfId="11346"/>
    <cellStyle name="Navadno 2 3 6 2 3 2 3" xfId="6655"/>
    <cellStyle name="Navadno 2 3 6 2 3 3" xfId="3734"/>
    <cellStyle name="Navadno 2 3 6 2 3 3 2" xfId="13140"/>
    <cellStyle name="Navadno 2 3 6 2 3 3 3" xfId="8449"/>
    <cellStyle name="Navadno 2 3 6 2 3 4" xfId="10258"/>
    <cellStyle name="Navadno 2 3 6 2 3 5" xfId="5567"/>
    <cellStyle name="Navadno 2 3 6 2 4" xfId="1219"/>
    <cellStyle name="Navadno 2 3 6 2 4 2" xfId="2305"/>
    <cellStyle name="Navadno 2 3 6 2 4 2 2" xfId="11712"/>
    <cellStyle name="Navadno 2 3 6 2 4 2 3" xfId="7021"/>
    <cellStyle name="Navadno 2 3 6 2 4 3" xfId="4100"/>
    <cellStyle name="Navadno 2 3 6 2 4 3 2" xfId="13506"/>
    <cellStyle name="Navadno 2 3 6 2 4 3 3" xfId="8815"/>
    <cellStyle name="Navadno 2 3 6 2 4 4" xfId="10626"/>
    <cellStyle name="Navadno 2 3 6 2 4 5" xfId="5935"/>
    <cellStyle name="Navadno 2 3 6 2 5" xfId="2659"/>
    <cellStyle name="Navadno 2 3 6 2 5 2" xfId="4454"/>
    <cellStyle name="Navadno 2 3 6 2 5 2 2" xfId="13860"/>
    <cellStyle name="Navadno 2 3 6 2 5 2 3" xfId="9169"/>
    <cellStyle name="Navadno 2 3 6 2 5 3" xfId="12066"/>
    <cellStyle name="Navadno 2 3 6 2 5 4" xfId="7375"/>
    <cellStyle name="Navadno 2 3 6 2 6" xfId="3013"/>
    <cellStyle name="Navadno 2 3 6 2 6 2" xfId="4808"/>
    <cellStyle name="Navadno 2 3 6 2 6 2 2" xfId="14214"/>
    <cellStyle name="Navadno 2 3 6 2 6 2 3" xfId="9523"/>
    <cellStyle name="Navadno 2 3 6 2 6 3" xfId="12420"/>
    <cellStyle name="Navadno 2 3 6 2 6 4" xfId="7729"/>
    <cellStyle name="Navadno 2 3 6 2 7" xfId="1597"/>
    <cellStyle name="Navadno 2 3 6 2 7 2" xfId="11004"/>
    <cellStyle name="Navadno 2 3 6 2 7 3" xfId="6313"/>
    <cellStyle name="Navadno 2 3 6 2 8" xfId="3392"/>
    <cellStyle name="Navadno 2 3 6 2 8 2" xfId="12798"/>
    <cellStyle name="Navadno 2 3 6 2 8 3" xfId="8107"/>
    <cellStyle name="Navadno 2 3 6 2 9" xfId="9916"/>
    <cellStyle name="Navadno 2 3 6 3" xfId="330"/>
    <cellStyle name="Navadno 2 3 6 3 2" xfId="825"/>
    <cellStyle name="Navadno 2 3 6 3 2 2" xfId="2017"/>
    <cellStyle name="Navadno 2 3 6 3 2 2 2" xfId="11424"/>
    <cellStyle name="Navadno 2 3 6 3 2 2 3" xfId="6733"/>
    <cellStyle name="Navadno 2 3 6 3 2 3" xfId="3812"/>
    <cellStyle name="Navadno 2 3 6 3 2 3 2" xfId="13218"/>
    <cellStyle name="Navadno 2 3 6 3 2 3 3" xfId="8527"/>
    <cellStyle name="Navadno 2 3 6 3 2 4" xfId="10336"/>
    <cellStyle name="Navadno 2 3 6 3 2 5" xfId="5645"/>
    <cellStyle name="Navadno 2 3 6 3 3" xfId="1297"/>
    <cellStyle name="Navadno 2 3 6 3 3 2" xfId="2383"/>
    <cellStyle name="Navadno 2 3 6 3 3 2 2" xfId="11790"/>
    <cellStyle name="Navadno 2 3 6 3 3 2 3" xfId="7099"/>
    <cellStyle name="Navadno 2 3 6 3 3 3" xfId="4178"/>
    <cellStyle name="Navadno 2 3 6 3 3 3 2" xfId="13584"/>
    <cellStyle name="Navadno 2 3 6 3 3 3 3" xfId="8893"/>
    <cellStyle name="Navadno 2 3 6 3 3 4" xfId="10704"/>
    <cellStyle name="Navadno 2 3 6 3 3 5" xfId="6013"/>
    <cellStyle name="Navadno 2 3 6 3 4" xfId="2737"/>
    <cellStyle name="Navadno 2 3 6 3 4 2" xfId="4532"/>
    <cellStyle name="Navadno 2 3 6 3 4 2 2" xfId="13938"/>
    <cellStyle name="Navadno 2 3 6 3 4 2 3" xfId="9247"/>
    <cellStyle name="Navadno 2 3 6 3 4 3" xfId="12144"/>
    <cellStyle name="Navadno 2 3 6 3 4 4" xfId="7453"/>
    <cellStyle name="Navadno 2 3 6 3 5" xfId="3091"/>
    <cellStyle name="Navadno 2 3 6 3 5 2" xfId="4886"/>
    <cellStyle name="Navadno 2 3 6 3 5 2 2" xfId="14292"/>
    <cellStyle name="Navadno 2 3 6 3 5 2 3" xfId="9601"/>
    <cellStyle name="Navadno 2 3 6 3 5 3" xfId="12498"/>
    <cellStyle name="Navadno 2 3 6 3 5 4" xfId="7807"/>
    <cellStyle name="Navadno 2 3 6 3 6" xfId="1675"/>
    <cellStyle name="Navadno 2 3 6 3 6 2" xfId="11082"/>
    <cellStyle name="Navadno 2 3 6 3 6 3" xfId="6391"/>
    <cellStyle name="Navadno 2 3 6 3 7" xfId="3470"/>
    <cellStyle name="Navadno 2 3 6 3 7 2" xfId="12876"/>
    <cellStyle name="Navadno 2 3 6 3 7 3" xfId="8185"/>
    <cellStyle name="Navadno 2 3 6 3 8" xfId="9994"/>
    <cellStyle name="Navadno 2 3 6 3 9" xfId="5303"/>
    <cellStyle name="Navadno 2 3 6 4" xfId="663"/>
    <cellStyle name="Navadno 2 3 6 4 2" xfId="1857"/>
    <cellStyle name="Navadno 2 3 6 4 2 2" xfId="11264"/>
    <cellStyle name="Navadno 2 3 6 4 2 3" xfId="6573"/>
    <cellStyle name="Navadno 2 3 6 4 3" xfId="3652"/>
    <cellStyle name="Navadno 2 3 6 4 3 2" xfId="13058"/>
    <cellStyle name="Navadno 2 3 6 4 3 3" xfId="8367"/>
    <cellStyle name="Navadno 2 3 6 4 4" xfId="10176"/>
    <cellStyle name="Navadno 2 3 6 4 5" xfId="5485"/>
    <cellStyle name="Navadno 2 3 6 5" xfId="1137"/>
    <cellStyle name="Navadno 2 3 6 5 2" xfId="2223"/>
    <cellStyle name="Navadno 2 3 6 5 2 2" xfId="11630"/>
    <cellStyle name="Navadno 2 3 6 5 2 3" xfId="6939"/>
    <cellStyle name="Navadno 2 3 6 5 3" xfId="4018"/>
    <cellStyle name="Navadno 2 3 6 5 3 2" xfId="13424"/>
    <cellStyle name="Navadno 2 3 6 5 3 3" xfId="8733"/>
    <cellStyle name="Navadno 2 3 6 5 4" xfId="10544"/>
    <cellStyle name="Navadno 2 3 6 5 5" xfId="5853"/>
    <cellStyle name="Navadno 2 3 6 6" xfId="2577"/>
    <cellStyle name="Navadno 2 3 6 6 2" xfId="4372"/>
    <cellStyle name="Navadno 2 3 6 6 2 2" xfId="13778"/>
    <cellStyle name="Navadno 2 3 6 6 2 3" xfId="9087"/>
    <cellStyle name="Navadno 2 3 6 6 3" xfId="11984"/>
    <cellStyle name="Navadno 2 3 6 6 4" xfId="7293"/>
    <cellStyle name="Navadno 2 3 6 7" xfId="2931"/>
    <cellStyle name="Navadno 2 3 6 7 2" xfId="4726"/>
    <cellStyle name="Navadno 2 3 6 7 2 2" xfId="14132"/>
    <cellStyle name="Navadno 2 3 6 7 2 3" xfId="9441"/>
    <cellStyle name="Navadno 2 3 6 7 3" xfId="12338"/>
    <cellStyle name="Navadno 2 3 6 7 4" xfId="7647"/>
    <cellStyle name="Navadno 2 3 6 8" xfId="1515"/>
    <cellStyle name="Navadno 2 3 6 8 2" xfId="10922"/>
    <cellStyle name="Navadno 2 3 6 8 3" xfId="6231"/>
    <cellStyle name="Navadno 2 3 6 9" xfId="3310"/>
    <cellStyle name="Navadno 2 3 6 9 2" xfId="12716"/>
    <cellStyle name="Navadno 2 3 6 9 3" xfId="8025"/>
    <cellStyle name="Navadno 2 3 7" xfId="174"/>
    <cellStyle name="Navadno 2 3 7 10" xfId="9842"/>
    <cellStyle name="Navadno 2 3 7 11" xfId="5151"/>
    <cellStyle name="Navadno 2 3 7 2" xfId="216"/>
    <cellStyle name="Navadno 2 3 7 2 10" xfId="5192"/>
    <cellStyle name="Navadno 2 3 7 2 2" xfId="379"/>
    <cellStyle name="Navadno 2 3 7 2 2 2" xfId="874"/>
    <cellStyle name="Navadno 2 3 7 2 2 2 2" xfId="2066"/>
    <cellStyle name="Navadno 2 3 7 2 2 2 2 2" xfId="11473"/>
    <cellStyle name="Navadno 2 3 7 2 2 2 2 3" xfId="6782"/>
    <cellStyle name="Navadno 2 3 7 2 2 2 3" xfId="3861"/>
    <cellStyle name="Navadno 2 3 7 2 2 2 3 2" xfId="13267"/>
    <cellStyle name="Navadno 2 3 7 2 2 2 3 3" xfId="8576"/>
    <cellStyle name="Navadno 2 3 7 2 2 2 4" xfId="10385"/>
    <cellStyle name="Navadno 2 3 7 2 2 2 5" xfId="5694"/>
    <cellStyle name="Navadno 2 3 7 2 2 3" xfId="1346"/>
    <cellStyle name="Navadno 2 3 7 2 2 3 2" xfId="2432"/>
    <cellStyle name="Navadno 2 3 7 2 2 3 2 2" xfId="11839"/>
    <cellStyle name="Navadno 2 3 7 2 2 3 2 3" xfId="7148"/>
    <cellStyle name="Navadno 2 3 7 2 2 3 3" xfId="4227"/>
    <cellStyle name="Navadno 2 3 7 2 2 3 3 2" xfId="13633"/>
    <cellStyle name="Navadno 2 3 7 2 2 3 3 3" xfId="8942"/>
    <cellStyle name="Navadno 2 3 7 2 2 3 4" xfId="10753"/>
    <cellStyle name="Navadno 2 3 7 2 2 3 5" xfId="6062"/>
    <cellStyle name="Navadno 2 3 7 2 2 4" xfId="2786"/>
    <cellStyle name="Navadno 2 3 7 2 2 4 2" xfId="4581"/>
    <cellStyle name="Navadno 2 3 7 2 2 4 2 2" xfId="13987"/>
    <cellStyle name="Navadno 2 3 7 2 2 4 2 3" xfId="9296"/>
    <cellStyle name="Navadno 2 3 7 2 2 4 3" xfId="12193"/>
    <cellStyle name="Navadno 2 3 7 2 2 4 4" xfId="7502"/>
    <cellStyle name="Navadno 2 3 7 2 2 5" xfId="3140"/>
    <cellStyle name="Navadno 2 3 7 2 2 5 2" xfId="4935"/>
    <cellStyle name="Navadno 2 3 7 2 2 5 2 2" xfId="14341"/>
    <cellStyle name="Navadno 2 3 7 2 2 5 2 3" xfId="9650"/>
    <cellStyle name="Navadno 2 3 7 2 2 5 3" xfId="12547"/>
    <cellStyle name="Navadno 2 3 7 2 2 5 4" xfId="7856"/>
    <cellStyle name="Navadno 2 3 7 2 2 6" xfId="1724"/>
    <cellStyle name="Navadno 2 3 7 2 2 6 2" xfId="11131"/>
    <cellStyle name="Navadno 2 3 7 2 2 6 3" xfId="6440"/>
    <cellStyle name="Navadno 2 3 7 2 2 7" xfId="3519"/>
    <cellStyle name="Navadno 2 3 7 2 2 7 2" xfId="12925"/>
    <cellStyle name="Navadno 2 3 7 2 2 7 3" xfId="8234"/>
    <cellStyle name="Navadno 2 3 7 2 2 8" xfId="10043"/>
    <cellStyle name="Navadno 2 3 7 2 2 9" xfId="5352"/>
    <cellStyle name="Navadno 2 3 7 2 3" xfId="712"/>
    <cellStyle name="Navadno 2 3 7 2 3 2" xfId="1906"/>
    <cellStyle name="Navadno 2 3 7 2 3 2 2" xfId="11313"/>
    <cellStyle name="Navadno 2 3 7 2 3 2 3" xfId="6622"/>
    <cellStyle name="Navadno 2 3 7 2 3 3" xfId="3701"/>
    <cellStyle name="Navadno 2 3 7 2 3 3 2" xfId="13107"/>
    <cellStyle name="Navadno 2 3 7 2 3 3 3" xfId="8416"/>
    <cellStyle name="Navadno 2 3 7 2 3 4" xfId="10225"/>
    <cellStyle name="Navadno 2 3 7 2 3 5" xfId="5534"/>
    <cellStyle name="Navadno 2 3 7 2 4" xfId="1186"/>
    <cellStyle name="Navadno 2 3 7 2 4 2" xfId="2272"/>
    <cellStyle name="Navadno 2 3 7 2 4 2 2" xfId="11679"/>
    <cellStyle name="Navadno 2 3 7 2 4 2 3" xfId="6988"/>
    <cellStyle name="Navadno 2 3 7 2 4 3" xfId="4067"/>
    <cellStyle name="Navadno 2 3 7 2 4 3 2" xfId="13473"/>
    <cellStyle name="Navadno 2 3 7 2 4 3 3" xfId="8782"/>
    <cellStyle name="Navadno 2 3 7 2 4 4" xfId="10593"/>
    <cellStyle name="Navadno 2 3 7 2 4 5" xfId="5902"/>
    <cellStyle name="Navadno 2 3 7 2 5" xfId="2626"/>
    <cellStyle name="Navadno 2 3 7 2 5 2" xfId="4421"/>
    <cellStyle name="Navadno 2 3 7 2 5 2 2" xfId="13827"/>
    <cellStyle name="Navadno 2 3 7 2 5 2 3" xfId="9136"/>
    <cellStyle name="Navadno 2 3 7 2 5 3" xfId="12033"/>
    <cellStyle name="Navadno 2 3 7 2 5 4" xfId="7342"/>
    <cellStyle name="Navadno 2 3 7 2 6" xfId="2980"/>
    <cellStyle name="Navadno 2 3 7 2 6 2" xfId="4775"/>
    <cellStyle name="Navadno 2 3 7 2 6 2 2" xfId="14181"/>
    <cellStyle name="Navadno 2 3 7 2 6 2 3" xfId="9490"/>
    <cellStyle name="Navadno 2 3 7 2 6 3" xfId="12387"/>
    <cellStyle name="Navadno 2 3 7 2 6 4" xfId="7696"/>
    <cellStyle name="Navadno 2 3 7 2 7" xfId="1564"/>
    <cellStyle name="Navadno 2 3 7 2 7 2" xfId="10971"/>
    <cellStyle name="Navadno 2 3 7 2 7 3" xfId="6280"/>
    <cellStyle name="Navadno 2 3 7 2 8" xfId="3359"/>
    <cellStyle name="Navadno 2 3 7 2 8 2" xfId="12765"/>
    <cellStyle name="Navadno 2 3 7 2 8 3" xfId="8074"/>
    <cellStyle name="Navadno 2 3 7 2 9" xfId="9883"/>
    <cellStyle name="Navadno 2 3 7 3" xfId="338"/>
    <cellStyle name="Navadno 2 3 7 3 2" xfId="833"/>
    <cellStyle name="Navadno 2 3 7 3 2 2" xfId="2025"/>
    <cellStyle name="Navadno 2 3 7 3 2 2 2" xfId="11432"/>
    <cellStyle name="Navadno 2 3 7 3 2 2 3" xfId="6741"/>
    <cellStyle name="Navadno 2 3 7 3 2 3" xfId="3820"/>
    <cellStyle name="Navadno 2 3 7 3 2 3 2" xfId="13226"/>
    <cellStyle name="Navadno 2 3 7 3 2 3 3" xfId="8535"/>
    <cellStyle name="Navadno 2 3 7 3 2 4" xfId="10344"/>
    <cellStyle name="Navadno 2 3 7 3 2 5" xfId="5653"/>
    <cellStyle name="Navadno 2 3 7 3 3" xfId="1305"/>
    <cellStyle name="Navadno 2 3 7 3 3 2" xfId="2391"/>
    <cellStyle name="Navadno 2 3 7 3 3 2 2" xfId="11798"/>
    <cellStyle name="Navadno 2 3 7 3 3 2 3" xfId="7107"/>
    <cellStyle name="Navadno 2 3 7 3 3 3" xfId="4186"/>
    <cellStyle name="Navadno 2 3 7 3 3 3 2" xfId="13592"/>
    <cellStyle name="Navadno 2 3 7 3 3 3 3" xfId="8901"/>
    <cellStyle name="Navadno 2 3 7 3 3 4" xfId="10712"/>
    <cellStyle name="Navadno 2 3 7 3 3 5" xfId="6021"/>
    <cellStyle name="Navadno 2 3 7 3 4" xfId="2745"/>
    <cellStyle name="Navadno 2 3 7 3 4 2" xfId="4540"/>
    <cellStyle name="Navadno 2 3 7 3 4 2 2" xfId="13946"/>
    <cellStyle name="Navadno 2 3 7 3 4 2 3" xfId="9255"/>
    <cellStyle name="Navadno 2 3 7 3 4 3" xfId="12152"/>
    <cellStyle name="Navadno 2 3 7 3 4 4" xfId="7461"/>
    <cellStyle name="Navadno 2 3 7 3 5" xfId="3099"/>
    <cellStyle name="Navadno 2 3 7 3 5 2" xfId="4894"/>
    <cellStyle name="Navadno 2 3 7 3 5 2 2" xfId="14300"/>
    <cellStyle name="Navadno 2 3 7 3 5 2 3" xfId="9609"/>
    <cellStyle name="Navadno 2 3 7 3 5 3" xfId="12506"/>
    <cellStyle name="Navadno 2 3 7 3 5 4" xfId="7815"/>
    <cellStyle name="Navadno 2 3 7 3 6" xfId="1683"/>
    <cellStyle name="Navadno 2 3 7 3 6 2" xfId="11090"/>
    <cellStyle name="Navadno 2 3 7 3 6 3" xfId="6399"/>
    <cellStyle name="Navadno 2 3 7 3 7" xfId="3478"/>
    <cellStyle name="Navadno 2 3 7 3 7 2" xfId="12884"/>
    <cellStyle name="Navadno 2 3 7 3 7 3" xfId="8193"/>
    <cellStyle name="Navadno 2 3 7 3 8" xfId="10002"/>
    <cellStyle name="Navadno 2 3 7 3 9" xfId="5311"/>
    <cellStyle name="Navadno 2 3 7 4" xfId="671"/>
    <cellStyle name="Navadno 2 3 7 4 2" xfId="1865"/>
    <cellStyle name="Navadno 2 3 7 4 2 2" xfId="11272"/>
    <cellStyle name="Navadno 2 3 7 4 2 3" xfId="6581"/>
    <cellStyle name="Navadno 2 3 7 4 3" xfId="3660"/>
    <cellStyle name="Navadno 2 3 7 4 3 2" xfId="13066"/>
    <cellStyle name="Navadno 2 3 7 4 3 3" xfId="8375"/>
    <cellStyle name="Navadno 2 3 7 4 4" xfId="10184"/>
    <cellStyle name="Navadno 2 3 7 4 5" xfId="5493"/>
    <cellStyle name="Navadno 2 3 7 5" xfId="1145"/>
    <cellStyle name="Navadno 2 3 7 5 2" xfId="2231"/>
    <cellStyle name="Navadno 2 3 7 5 2 2" xfId="11638"/>
    <cellStyle name="Navadno 2 3 7 5 2 3" xfId="6947"/>
    <cellStyle name="Navadno 2 3 7 5 3" xfId="4026"/>
    <cellStyle name="Navadno 2 3 7 5 3 2" xfId="13432"/>
    <cellStyle name="Navadno 2 3 7 5 3 3" xfId="8741"/>
    <cellStyle name="Navadno 2 3 7 5 4" xfId="10552"/>
    <cellStyle name="Navadno 2 3 7 5 5" xfId="5861"/>
    <cellStyle name="Navadno 2 3 7 6" xfId="2585"/>
    <cellStyle name="Navadno 2 3 7 6 2" xfId="4380"/>
    <cellStyle name="Navadno 2 3 7 6 2 2" xfId="13786"/>
    <cellStyle name="Navadno 2 3 7 6 2 3" xfId="9095"/>
    <cellStyle name="Navadno 2 3 7 6 3" xfId="11992"/>
    <cellStyle name="Navadno 2 3 7 6 4" xfId="7301"/>
    <cellStyle name="Navadno 2 3 7 7" xfId="2939"/>
    <cellStyle name="Navadno 2 3 7 7 2" xfId="4734"/>
    <cellStyle name="Navadno 2 3 7 7 2 2" xfId="14140"/>
    <cellStyle name="Navadno 2 3 7 7 2 3" xfId="9449"/>
    <cellStyle name="Navadno 2 3 7 7 3" xfId="12346"/>
    <cellStyle name="Navadno 2 3 7 7 4" xfId="7655"/>
    <cellStyle name="Navadno 2 3 7 8" xfId="1523"/>
    <cellStyle name="Navadno 2 3 7 8 2" xfId="10930"/>
    <cellStyle name="Navadno 2 3 7 8 3" xfId="6239"/>
    <cellStyle name="Navadno 2 3 7 9" xfId="3318"/>
    <cellStyle name="Navadno 2 3 7 9 2" xfId="12724"/>
    <cellStyle name="Navadno 2 3 7 9 3" xfId="8033"/>
    <cellStyle name="Navadno 2 3 8" xfId="208"/>
    <cellStyle name="Navadno 2 3 8 10" xfId="5184"/>
    <cellStyle name="Navadno 2 3 8 2" xfId="371"/>
    <cellStyle name="Navadno 2 3 8 2 2" xfId="866"/>
    <cellStyle name="Navadno 2 3 8 2 2 2" xfId="2058"/>
    <cellStyle name="Navadno 2 3 8 2 2 2 2" xfId="11465"/>
    <cellStyle name="Navadno 2 3 8 2 2 2 3" xfId="6774"/>
    <cellStyle name="Navadno 2 3 8 2 2 3" xfId="3853"/>
    <cellStyle name="Navadno 2 3 8 2 2 3 2" xfId="13259"/>
    <cellStyle name="Navadno 2 3 8 2 2 3 3" xfId="8568"/>
    <cellStyle name="Navadno 2 3 8 2 2 4" xfId="10377"/>
    <cellStyle name="Navadno 2 3 8 2 2 5" xfId="5686"/>
    <cellStyle name="Navadno 2 3 8 2 3" xfId="1338"/>
    <cellStyle name="Navadno 2 3 8 2 3 2" xfId="2424"/>
    <cellStyle name="Navadno 2 3 8 2 3 2 2" xfId="11831"/>
    <cellStyle name="Navadno 2 3 8 2 3 2 3" xfId="7140"/>
    <cellStyle name="Navadno 2 3 8 2 3 3" xfId="4219"/>
    <cellStyle name="Navadno 2 3 8 2 3 3 2" xfId="13625"/>
    <cellStyle name="Navadno 2 3 8 2 3 3 3" xfId="8934"/>
    <cellStyle name="Navadno 2 3 8 2 3 4" xfId="10745"/>
    <cellStyle name="Navadno 2 3 8 2 3 5" xfId="6054"/>
    <cellStyle name="Navadno 2 3 8 2 4" xfId="2778"/>
    <cellStyle name="Navadno 2 3 8 2 4 2" xfId="4573"/>
    <cellStyle name="Navadno 2 3 8 2 4 2 2" xfId="13979"/>
    <cellStyle name="Navadno 2 3 8 2 4 2 3" xfId="9288"/>
    <cellStyle name="Navadno 2 3 8 2 4 3" xfId="12185"/>
    <cellStyle name="Navadno 2 3 8 2 4 4" xfId="7494"/>
    <cellStyle name="Navadno 2 3 8 2 5" xfId="3132"/>
    <cellStyle name="Navadno 2 3 8 2 5 2" xfId="4927"/>
    <cellStyle name="Navadno 2 3 8 2 5 2 2" xfId="14333"/>
    <cellStyle name="Navadno 2 3 8 2 5 2 3" xfId="9642"/>
    <cellStyle name="Navadno 2 3 8 2 5 3" xfId="12539"/>
    <cellStyle name="Navadno 2 3 8 2 5 4" xfId="7848"/>
    <cellStyle name="Navadno 2 3 8 2 6" xfId="1716"/>
    <cellStyle name="Navadno 2 3 8 2 6 2" xfId="11123"/>
    <cellStyle name="Navadno 2 3 8 2 6 3" xfId="6432"/>
    <cellStyle name="Navadno 2 3 8 2 7" xfId="3511"/>
    <cellStyle name="Navadno 2 3 8 2 7 2" xfId="12917"/>
    <cellStyle name="Navadno 2 3 8 2 7 3" xfId="8226"/>
    <cellStyle name="Navadno 2 3 8 2 8" xfId="10035"/>
    <cellStyle name="Navadno 2 3 8 2 9" xfId="5344"/>
    <cellStyle name="Navadno 2 3 8 3" xfId="704"/>
    <cellStyle name="Navadno 2 3 8 3 2" xfId="1898"/>
    <cellStyle name="Navadno 2 3 8 3 2 2" xfId="11305"/>
    <cellStyle name="Navadno 2 3 8 3 2 3" xfId="6614"/>
    <cellStyle name="Navadno 2 3 8 3 3" xfId="3693"/>
    <cellStyle name="Navadno 2 3 8 3 3 2" xfId="13099"/>
    <cellStyle name="Navadno 2 3 8 3 3 3" xfId="8408"/>
    <cellStyle name="Navadno 2 3 8 3 4" xfId="10217"/>
    <cellStyle name="Navadno 2 3 8 3 5" xfId="5526"/>
    <cellStyle name="Navadno 2 3 8 4" xfId="1178"/>
    <cellStyle name="Navadno 2 3 8 4 2" xfId="2264"/>
    <cellStyle name="Navadno 2 3 8 4 2 2" xfId="11671"/>
    <cellStyle name="Navadno 2 3 8 4 2 3" xfId="6980"/>
    <cellStyle name="Navadno 2 3 8 4 3" xfId="4059"/>
    <cellStyle name="Navadno 2 3 8 4 3 2" xfId="13465"/>
    <cellStyle name="Navadno 2 3 8 4 3 3" xfId="8774"/>
    <cellStyle name="Navadno 2 3 8 4 4" xfId="10585"/>
    <cellStyle name="Navadno 2 3 8 4 5" xfId="5894"/>
    <cellStyle name="Navadno 2 3 8 5" xfId="2618"/>
    <cellStyle name="Navadno 2 3 8 5 2" xfId="4413"/>
    <cellStyle name="Navadno 2 3 8 5 2 2" xfId="13819"/>
    <cellStyle name="Navadno 2 3 8 5 2 3" xfId="9128"/>
    <cellStyle name="Navadno 2 3 8 5 3" xfId="12025"/>
    <cellStyle name="Navadno 2 3 8 5 4" xfId="7334"/>
    <cellStyle name="Navadno 2 3 8 6" xfId="2972"/>
    <cellStyle name="Navadno 2 3 8 6 2" xfId="4767"/>
    <cellStyle name="Navadno 2 3 8 6 2 2" xfId="14173"/>
    <cellStyle name="Navadno 2 3 8 6 2 3" xfId="9482"/>
    <cellStyle name="Navadno 2 3 8 6 3" xfId="12379"/>
    <cellStyle name="Navadno 2 3 8 6 4" xfId="7688"/>
    <cellStyle name="Navadno 2 3 8 7" xfId="1556"/>
    <cellStyle name="Navadno 2 3 8 7 2" xfId="10963"/>
    <cellStyle name="Navadno 2 3 8 7 3" xfId="6272"/>
    <cellStyle name="Navadno 2 3 8 8" xfId="3351"/>
    <cellStyle name="Navadno 2 3 8 8 2" xfId="12757"/>
    <cellStyle name="Navadno 2 3 8 8 3" xfId="8066"/>
    <cellStyle name="Navadno 2 3 8 9" xfId="9875"/>
    <cellStyle name="Navadno 2 3 9" xfId="296"/>
    <cellStyle name="Navadno 2 3 9 2" xfId="792"/>
    <cellStyle name="Navadno 2 3 9 2 2" xfId="1984"/>
    <cellStyle name="Navadno 2 3 9 2 2 2" xfId="11391"/>
    <cellStyle name="Navadno 2 3 9 2 2 3" xfId="6700"/>
    <cellStyle name="Navadno 2 3 9 2 3" xfId="3779"/>
    <cellStyle name="Navadno 2 3 9 2 3 2" xfId="13185"/>
    <cellStyle name="Navadno 2 3 9 2 3 3" xfId="8494"/>
    <cellStyle name="Navadno 2 3 9 2 4" xfId="10303"/>
    <cellStyle name="Navadno 2 3 9 2 5" xfId="5612"/>
    <cellStyle name="Navadno 2 3 9 3" xfId="1264"/>
    <cellStyle name="Navadno 2 3 9 3 2" xfId="2350"/>
    <cellStyle name="Navadno 2 3 9 3 2 2" xfId="11757"/>
    <cellStyle name="Navadno 2 3 9 3 2 3" xfId="7066"/>
    <cellStyle name="Navadno 2 3 9 3 3" xfId="4145"/>
    <cellStyle name="Navadno 2 3 9 3 3 2" xfId="13551"/>
    <cellStyle name="Navadno 2 3 9 3 3 3" xfId="8860"/>
    <cellStyle name="Navadno 2 3 9 3 4" xfId="10671"/>
    <cellStyle name="Navadno 2 3 9 3 5" xfId="5980"/>
    <cellStyle name="Navadno 2 3 9 4" xfId="2704"/>
    <cellStyle name="Navadno 2 3 9 4 2" xfId="4499"/>
    <cellStyle name="Navadno 2 3 9 4 2 2" xfId="13905"/>
    <cellStyle name="Navadno 2 3 9 4 2 3" xfId="9214"/>
    <cellStyle name="Navadno 2 3 9 4 3" xfId="12111"/>
    <cellStyle name="Navadno 2 3 9 4 4" xfId="7420"/>
    <cellStyle name="Navadno 2 3 9 5" xfId="3058"/>
    <cellStyle name="Navadno 2 3 9 5 2" xfId="4853"/>
    <cellStyle name="Navadno 2 3 9 5 2 2" xfId="14259"/>
    <cellStyle name="Navadno 2 3 9 5 2 3" xfId="9568"/>
    <cellStyle name="Navadno 2 3 9 5 3" xfId="12465"/>
    <cellStyle name="Navadno 2 3 9 5 4" xfId="7774"/>
    <cellStyle name="Navadno 2 3 9 6" xfId="1642"/>
    <cellStyle name="Navadno 2 3 9 6 2" xfId="11049"/>
    <cellStyle name="Navadno 2 3 9 6 3" xfId="6358"/>
    <cellStyle name="Navadno 2 3 9 7" xfId="3437"/>
    <cellStyle name="Navadno 2 3 9 7 2" xfId="12843"/>
    <cellStyle name="Navadno 2 3 9 7 3" xfId="8152"/>
    <cellStyle name="Navadno 2 3 9 8" xfId="9961"/>
    <cellStyle name="Navadno 2 3 9 9" xfId="5270"/>
    <cellStyle name="Navadno 2 4" xfId="55"/>
    <cellStyle name="Navadno 2 4 10" xfId="287"/>
    <cellStyle name="Navadno 2 4 10 2" xfId="783"/>
    <cellStyle name="Navadno 2 4 10 2 2" xfId="1977"/>
    <cellStyle name="Navadno 2 4 10 2 2 2" xfId="11384"/>
    <cellStyle name="Navadno 2 4 10 2 2 3" xfId="6693"/>
    <cellStyle name="Navadno 2 4 10 2 3" xfId="3772"/>
    <cellStyle name="Navadno 2 4 10 2 3 2" xfId="13178"/>
    <cellStyle name="Navadno 2 4 10 2 3 3" xfId="8487"/>
    <cellStyle name="Navadno 2 4 10 2 4" xfId="10296"/>
    <cellStyle name="Navadno 2 4 10 2 5" xfId="5605"/>
    <cellStyle name="Navadno 2 4 10 3" xfId="1257"/>
    <cellStyle name="Navadno 2 4 10 3 2" xfId="2343"/>
    <cellStyle name="Navadno 2 4 10 3 2 2" xfId="11750"/>
    <cellStyle name="Navadno 2 4 10 3 2 3" xfId="7059"/>
    <cellStyle name="Navadno 2 4 10 3 3" xfId="4138"/>
    <cellStyle name="Navadno 2 4 10 3 3 2" xfId="13544"/>
    <cellStyle name="Navadno 2 4 10 3 3 3" xfId="8853"/>
    <cellStyle name="Navadno 2 4 10 3 4" xfId="10664"/>
    <cellStyle name="Navadno 2 4 10 3 5" xfId="5973"/>
    <cellStyle name="Navadno 2 4 10 4" xfId="2697"/>
    <cellStyle name="Navadno 2 4 10 4 2" xfId="4492"/>
    <cellStyle name="Navadno 2 4 10 4 2 2" xfId="13898"/>
    <cellStyle name="Navadno 2 4 10 4 2 3" xfId="9207"/>
    <cellStyle name="Navadno 2 4 10 4 3" xfId="12104"/>
    <cellStyle name="Navadno 2 4 10 4 4" xfId="7413"/>
    <cellStyle name="Navadno 2 4 10 5" xfId="3051"/>
    <cellStyle name="Navadno 2 4 10 5 2" xfId="4846"/>
    <cellStyle name="Navadno 2 4 10 5 2 2" xfId="14252"/>
    <cellStyle name="Navadno 2 4 10 5 2 3" xfId="9561"/>
    <cellStyle name="Navadno 2 4 10 5 3" xfId="12458"/>
    <cellStyle name="Navadno 2 4 10 5 4" xfId="7767"/>
    <cellStyle name="Navadno 2 4 10 6" xfId="1635"/>
    <cellStyle name="Navadno 2 4 10 6 2" xfId="11042"/>
    <cellStyle name="Navadno 2 4 10 6 3" xfId="6351"/>
    <cellStyle name="Navadno 2 4 10 7" xfId="3430"/>
    <cellStyle name="Navadno 2 4 10 7 2" xfId="12836"/>
    <cellStyle name="Navadno 2 4 10 7 3" xfId="8145"/>
    <cellStyle name="Navadno 2 4 10 8" xfId="9954"/>
    <cellStyle name="Navadno 2 4 10 9" xfId="5263"/>
    <cellStyle name="Navadno 2 4 11" xfId="459"/>
    <cellStyle name="Navadno 2 4 11 2" xfId="953"/>
    <cellStyle name="Navadno 2 4 11 2 2" xfId="2157"/>
    <cellStyle name="Navadno 2 4 11 2 2 2" xfId="11564"/>
    <cellStyle name="Navadno 2 4 11 2 2 3" xfId="6873"/>
    <cellStyle name="Navadno 2 4 11 2 3" xfId="3952"/>
    <cellStyle name="Navadno 2 4 11 2 3 2" xfId="13358"/>
    <cellStyle name="Navadno 2 4 11 2 3 3" xfId="8667"/>
    <cellStyle name="Navadno 2 4 11 2 4" xfId="10476"/>
    <cellStyle name="Navadno 2 4 11 2 5" xfId="5785"/>
    <cellStyle name="Navadno 2 4 11 3" xfId="1437"/>
    <cellStyle name="Navadno 2 4 11 3 2" xfId="2523"/>
    <cellStyle name="Navadno 2 4 11 3 2 2" xfId="11930"/>
    <cellStyle name="Navadno 2 4 11 3 2 3" xfId="7239"/>
    <cellStyle name="Navadno 2 4 11 3 3" xfId="4318"/>
    <cellStyle name="Navadno 2 4 11 3 3 2" xfId="13724"/>
    <cellStyle name="Navadno 2 4 11 3 3 3" xfId="9033"/>
    <cellStyle name="Navadno 2 4 11 3 4" xfId="10844"/>
    <cellStyle name="Navadno 2 4 11 3 5" xfId="6153"/>
    <cellStyle name="Navadno 2 4 11 4" xfId="2877"/>
    <cellStyle name="Navadno 2 4 11 4 2" xfId="4672"/>
    <cellStyle name="Navadno 2 4 11 4 2 2" xfId="14078"/>
    <cellStyle name="Navadno 2 4 11 4 2 3" xfId="9387"/>
    <cellStyle name="Navadno 2 4 11 4 3" xfId="12284"/>
    <cellStyle name="Navadno 2 4 11 4 4" xfId="7593"/>
    <cellStyle name="Navadno 2 4 11 5" xfId="3231"/>
    <cellStyle name="Navadno 2 4 11 5 2" xfId="5026"/>
    <cellStyle name="Navadno 2 4 11 5 2 2" xfId="14432"/>
    <cellStyle name="Navadno 2 4 11 5 2 3" xfId="9741"/>
    <cellStyle name="Navadno 2 4 11 5 3" xfId="12638"/>
    <cellStyle name="Navadno 2 4 11 5 4" xfId="7947"/>
    <cellStyle name="Navadno 2 4 11 6" xfId="1803"/>
    <cellStyle name="Navadno 2 4 11 6 2" xfId="11210"/>
    <cellStyle name="Navadno 2 4 11 6 3" xfId="6519"/>
    <cellStyle name="Navadno 2 4 11 7" xfId="3598"/>
    <cellStyle name="Navadno 2 4 11 7 2" xfId="13004"/>
    <cellStyle name="Navadno 2 4 11 7 3" xfId="8313"/>
    <cellStyle name="Navadno 2 4 11 8" xfId="10122"/>
    <cellStyle name="Navadno 2 4 11 9" xfId="5431"/>
    <cellStyle name="Navadno 2 4 2" xfId="138"/>
    <cellStyle name="Navadno 2 4 2 10" xfId="3287"/>
    <cellStyle name="Navadno 2 4 2 10 2" xfId="12693"/>
    <cellStyle name="Navadno 2 4 2 10 3" xfId="8002"/>
    <cellStyle name="Navadno 2 4 2 11" xfId="9811"/>
    <cellStyle name="Navadno 2 4 2 12" xfId="5120"/>
    <cellStyle name="Navadno 2 4 2 2" xfId="185"/>
    <cellStyle name="Navadno 2 4 2 2 10" xfId="9852"/>
    <cellStyle name="Navadno 2 4 2 2 11" xfId="5161"/>
    <cellStyle name="Navadno 2 4 2 2 2" xfId="262"/>
    <cellStyle name="Navadno 2 4 2 2 2 10" xfId="5238"/>
    <cellStyle name="Navadno 2 4 2 2 2 2" xfId="425"/>
    <cellStyle name="Navadno 2 4 2 2 2 2 2" xfId="920"/>
    <cellStyle name="Navadno 2 4 2 2 2 2 2 2" xfId="2112"/>
    <cellStyle name="Navadno 2 4 2 2 2 2 2 2 2" xfId="11519"/>
    <cellStyle name="Navadno 2 4 2 2 2 2 2 2 3" xfId="6828"/>
    <cellStyle name="Navadno 2 4 2 2 2 2 2 3" xfId="3907"/>
    <cellStyle name="Navadno 2 4 2 2 2 2 2 3 2" xfId="13313"/>
    <cellStyle name="Navadno 2 4 2 2 2 2 2 3 3" xfId="8622"/>
    <cellStyle name="Navadno 2 4 2 2 2 2 2 4" xfId="10431"/>
    <cellStyle name="Navadno 2 4 2 2 2 2 2 5" xfId="5740"/>
    <cellStyle name="Navadno 2 4 2 2 2 2 3" xfId="1392"/>
    <cellStyle name="Navadno 2 4 2 2 2 2 3 2" xfId="2478"/>
    <cellStyle name="Navadno 2 4 2 2 2 2 3 2 2" xfId="11885"/>
    <cellStyle name="Navadno 2 4 2 2 2 2 3 2 3" xfId="7194"/>
    <cellStyle name="Navadno 2 4 2 2 2 2 3 3" xfId="4273"/>
    <cellStyle name="Navadno 2 4 2 2 2 2 3 3 2" xfId="13679"/>
    <cellStyle name="Navadno 2 4 2 2 2 2 3 3 3" xfId="8988"/>
    <cellStyle name="Navadno 2 4 2 2 2 2 3 4" xfId="10799"/>
    <cellStyle name="Navadno 2 4 2 2 2 2 3 5" xfId="6108"/>
    <cellStyle name="Navadno 2 4 2 2 2 2 4" xfId="2832"/>
    <cellStyle name="Navadno 2 4 2 2 2 2 4 2" xfId="4627"/>
    <cellStyle name="Navadno 2 4 2 2 2 2 4 2 2" xfId="14033"/>
    <cellStyle name="Navadno 2 4 2 2 2 2 4 2 3" xfId="9342"/>
    <cellStyle name="Navadno 2 4 2 2 2 2 4 3" xfId="12239"/>
    <cellStyle name="Navadno 2 4 2 2 2 2 4 4" xfId="7548"/>
    <cellStyle name="Navadno 2 4 2 2 2 2 5" xfId="3186"/>
    <cellStyle name="Navadno 2 4 2 2 2 2 5 2" xfId="4981"/>
    <cellStyle name="Navadno 2 4 2 2 2 2 5 2 2" xfId="14387"/>
    <cellStyle name="Navadno 2 4 2 2 2 2 5 2 3" xfId="9696"/>
    <cellStyle name="Navadno 2 4 2 2 2 2 5 3" xfId="12593"/>
    <cellStyle name="Navadno 2 4 2 2 2 2 5 4" xfId="7902"/>
    <cellStyle name="Navadno 2 4 2 2 2 2 6" xfId="1770"/>
    <cellStyle name="Navadno 2 4 2 2 2 2 6 2" xfId="11177"/>
    <cellStyle name="Navadno 2 4 2 2 2 2 6 3" xfId="6486"/>
    <cellStyle name="Navadno 2 4 2 2 2 2 7" xfId="3565"/>
    <cellStyle name="Navadno 2 4 2 2 2 2 7 2" xfId="12971"/>
    <cellStyle name="Navadno 2 4 2 2 2 2 7 3" xfId="8280"/>
    <cellStyle name="Navadno 2 4 2 2 2 2 8" xfId="10089"/>
    <cellStyle name="Navadno 2 4 2 2 2 2 9" xfId="5398"/>
    <cellStyle name="Navadno 2 4 2 2 2 3" xfId="758"/>
    <cellStyle name="Navadno 2 4 2 2 2 3 2" xfId="1952"/>
    <cellStyle name="Navadno 2 4 2 2 2 3 2 2" xfId="11359"/>
    <cellStyle name="Navadno 2 4 2 2 2 3 2 3" xfId="6668"/>
    <cellStyle name="Navadno 2 4 2 2 2 3 3" xfId="3747"/>
    <cellStyle name="Navadno 2 4 2 2 2 3 3 2" xfId="13153"/>
    <cellStyle name="Navadno 2 4 2 2 2 3 3 3" xfId="8462"/>
    <cellStyle name="Navadno 2 4 2 2 2 3 4" xfId="10271"/>
    <cellStyle name="Navadno 2 4 2 2 2 3 5" xfId="5580"/>
    <cellStyle name="Navadno 2 4 2 2 2 4" xfId="1232"/>
    <cellStyle name="Navadno 2 4 2 2 2 4 2" xfId="2318"/>
    <cellStyle name="Navadno 2 4 2 2 2 4 2 2" xfId="11725"/>
    <cellStyle name="Navadno 2 4 2 2 2 4 2 3" xfId="7034"/>
    <cellStyle name="Navadno 2 4 2 2 2 4 3" xfId="4113"/>
    <cellStyle name="Navadno 2 4 2 2 2 4 3 2" xfId="13519"/>
    <cellStyle name="Navadno 2 4 2 2 2 4 3 3" xfId="8828"/>
    <cellStyle name="Navadno 2 4 2 2 2 4 4" xfId="10639"/>
    <cellStyle name="Navadno 2 4 2 2 2 4 5" xfId="5948"/>
    <cellStyle name="Navadno 2 4 2 2 2 5" xfId="2672"/>
    <cellStyle name="Navadno 2 4 2 2 2 5 2" xfId="4467"/>
    <cellStyle name="Navadno 2 4 2 2 2 5 2 2" xfId="13873"/>
    <cellStyle name="Navadno 2 4 2 2 2 5 2 3" xfId="9182"/>
    <cellStyle name="Navadno 2 4 2 2 2 5 3" xfId="12079"/>
    <cellStyle name="Navadno 2 4 2 2 2 5 4" xfId="7388"/>
    <cellStyle name="Navadno 2 4 2 2 2 6" xfId="3026"/>
    <cellStyle name="Navadno 2 4 2 2 2 6 2" xfId="4821"/>
    <cellStyle name="Navadno 2 4 2 2 2 6 2 2" xfId="14227"/>
    <cellStyle name="Navadno 2 4 2 2 2 6 2 3" xfId="9536"/>
    <cellStyle name="Navadno 2 4 2 2 2 6 3" xfId="12433"/>
    <cellStyle name="Navadno 2 4 2 2 2 6 4" xfId="7742"/>
    <cellStyle name="Navadno 2 4 2 2 2 7" xfId="1610"/>
    <cellStyle name="Navadno 2 4 2 2 2 7 2" xfId="11017"/>
    <cellStyle name="Navadno 2 4 2 2 2 7 3" xfId="6326"/>
    <cellStyle name="Navadno 2 4 2 2 2 8" xfId="3405"/>
    <cellStyle name="Navadno 2 4 2 2 2 8 2" xfId="12811"/>
    <cellStyle name="Navadno 2 4 2 2 2 8 3" xfId="8120"/>
    <cellStyle name="Navadno 2 4 2 2 2 9" xfId="9929"/>
    <cellStyle name="Navadno 2 4 2 2 3" xfId="348"/>
    <cellStyle name="Navadno 2 4 2 2 3 2" xfId="843"/>
    <cellStyle name="Navadno 2 4 2 2 3 2 2" xfId="2035"/>
    <cellStyle name="Navadno 2 4 2 2 3 2 2 2" xfId="11442"/>
    <cellStyle name="Navadno 2 4 2 2 3 2 2 3" xfId="6751"/>
    <cellStyle name="Navadno 2 4 2 2 3 2 3" xfId="3830"/>
    <cellStyle name="Navadno 2 4 2 2 3 2 3 2" xfId="13236"/>
    <cellStyle name="Navadno 2 4 2 2 3 2 3 3" xfId="8545"/>
    <cellStyle name="Navadno 2 4 2 2 3 2 4" xfId="10354"/>
    <cellStyle name="Navadno 2 4 2 2 3 2 5" xfId="5663"/>
    <cellStyle name="Navadno 2 4 2 2 3 3" xfId="1315"/>
    <cellStyle name="Navadno 2 4 2 2 3 3 2" xfId="2401"/>
    <cellStyle name="Navadno 2 4 2 2 3 3 2 2" xfId="11808"/>
    <cellStyle name="Navadno 2 4 2 2 3 3 2 3" xfId="7117"/>
    <cellStyle name="Navadno 2 4 2 2 3 3 3" xfId="4196"/>
    <cellStyle name="Navadno 2 4 2 2 3 3 3 2" xfId="13602"/>
    <cellStyle name="Navadno 2 4 2 2 3 3 3 3" xfId="8911"/>
    <cellStyle name="Navadno 2 4 2 2 3 3 4" xfId="10722"/>
    <cellStyle name="Navadno 2 4 2 2 3 3 5" xfId="6031"/>
    <cellStyle name="Navadno 2 4 2 2 3 4" xfId="2755"/>
    <cellStyle name="Navadno 2 4 2 2 3 4 2" xfId="4550"/>
    <cellStyle name="Navadno 2 4 2 2 3 4 2 2" xfId="13956"/>
    <cellStyle name="Navadno 2 4 2 2 3 4 2 3" xfId="9265"/>
    <cellStyle name="Navadno 2 4 2 2 3 4 3" xfId="12162"/>
    <cellStyle name="Navadno 2 4 2 2 3 4 4" xfId="7471"/>
    <cellStyle name="Navadno 2 4 2 2 3 5" xfId="3109"/>
    <cellStyle name="Navadno 2 4 2 2 3 5 2" xfId="4904"/>
    <cellStyle name="Navadno 2 4 2 2 3 5 2 2" xfId="14310"/>
    <cellStyle name="Navadno 2 4 2 2 3 5 2 3" xfId="9619"/>
    <cellStyle name="Navadno 2 4 2 2 3 5 3" xfId="12516"/>
    <cellStyle name="Navadno 2 4 2 2 3 5 4" xfId="7825"/>
    <cellStyle name="Navadno 2 4 2 2 3 6" xfId="1693"/>
    <cellStyle name="Navadno 2 4 2 2 3 6 2" xfId="11100"/>
    <cellStyle name="Navadno 2 4 2 2 3 6 3" xfId="6409"/>
    <cellStyle name="Navadno 2 4 2 2 3 7" xfId="3488"/>
    <cellStyle name="Navadno 2 4 2 2 3 7 2" xfId="12894"/>
    <cellStyle name="Navadno 2 4 2 2 3 7 3" xfId="8203"/>
    <cellStyle name="Navadno 2 4 2 2 3 8" xfId="10012"/>
    <cellStyle name="Navadno 2 4 2 2 3 9" xfId="5321"/>
    <cellStyle name="Navadno 2 4 2 2 4" xfId="681"/>
    <cellStyle name="Navadno 2 4 2 2 4 2" xfId="1875"/>
    <cellStyle name="Navadno 2 4 2 2 4 2 2" xfId="11282"/>
    <cellStyle name="Navadno 2 4 2 2 4 2 3" xfId="6591"/>
    <cellStyle name="Navadno 2 4 2 2 4 3" xfId="3670"/>
    <cellStyle name="Navadno 2 4 2 2 4 3 2" xfId="13076"/>
    <cellStyle name="Navadno 2 4 2 2 4 3 3" xfId="8385"/>
    <cellStyle name="Navadno 2 4 2 2 4 4" xfId="10194"/>
    <cellStyle name="Navadno 2 4 2 2 4 5" xfId="5503"/>
    <cellStyle name="Navadno 2 4 2 2 5" xfId="1155"/>
    <cellStyle name="Navadno 2 4 2 2 5 2" xfId="2241"/>
    <cellStyle name="Navadno 2 4 2 2 5 2 2" xfId="11648"/>
    <cellStyle name="Navadno 2 4 2 2 5 2 3" xfId="6957"/>
    <cellStyle name="Navadno 2 4 2 2 5 3" xfId="4036"/>
    <cellStyle name="Navadno 2 4 2 2 5 3 2" xfId="13442"/>
    <cellStyle name="Navadno 2 4 2 2 5 3 3" xfId="8751"/>
    <cellStyle name="Navadno 2 4 2 2 5 4" xfId="10562"/>
    <cellStyle name="Navadno 2 4 2 2 5 5" xfId="5871"/>
    <cellStyle name="Navadno 2 4 2 2 6" xfId="2595"/>
    <cellStyle name="Navadno 2 4 2 2 6 2" xfId="4390"/>
    <cellStyle name="Navadno 2 4 2 2 6 2 2" xfId="13796"/>
    <cellStyle name="Navadno 2 4 2 2 6 2 3" xfId="9105"/>
    <cellStyle name="Navadno 2 4 2 2 6 3" xfId="12002"/>
    <cellStyle name="Navadno 2 4 2 2 6 4" xfId="7311"/>
    <cellStyle name="Navadno 2 4 2 2 7" xfId="2949"/>
    <cellStyle name="Navadno 2 4 2 2 7 2" xfId="4744"/>
    <cellStyle name="Navadno 2 4 2 2 7 2 2" xfId="14150"/>
    <cellStyle name="Navadno 2 4 2 2 7 2 3" xfId="9459"/>
    <cellStyle name="Navadno 2 4 2 2 7 3" xfId="12356"/>
    <cellStyle name="Navadno 2 4 2 2 7 4" xfId="7665"/>
    <cellStyle name="Navadno 2 4 2 2 8" xfId="1533"/>
    <cellStyle name="Navadno 2 4 2 2 8 2" xfId="10940"/>
    <cellStyle name="Navadno 2 4 2 2 8 3" xfId="6249"/>
    <cellStyle name="Navadno 2 4 2 2 9" xfId="3328"/>
    <cellStyle name="Navadno 2 4 2 2 9 2" xfId="12734"/>
    <cellStyle name="Navadno 2 4 2 2 9 3" xfId="8043"/>
    <cellStyle name="Navadno 2 4 2 3" xfId="226"/>
    <cellStyle name="Navadno 2 4 2 3 10" xfId="5202"/>
    <cellStyle name="Navadno 2 4 2 3 2" xfId="389"/>
    <cellStyle name="Navadno 2 4 2 3 2 2" xfId="884"/>
    <cellStyle name="Navadno 2 4 2 3 2 2 2" xfId="2076"/>
    <cellStyle name="Navadno 2 4 2 3 2 2 2 2" xfId="11483"/>
    <cellStyle name="Navadno 2 4 2 3 2 2 2 3" xfId="6792"/>
    <cellStyle name="Navadno 2 4 2 3 2 2 3" xfId="3871"/>
    <cellStyle name="Navadno 2 4 2 3 2 2 3 2" xfId="13277"/>
    <cellStyle name="Navadno 2 4 2 3 2 2 3 3" xfId="8586"/>
    <cellStyle name="Navadno 2 4 2 3 2 2 4" xfId="10395"/>
    <cellStyle name="Navadno 2 4 2 3 2 2 5" xfId="5704"/>
    <cellStyle name="Navadno 2 4 2 3 2 3" xfId="1356"/>
    <cellStyle name="Navadno 2 4 2 3 2 3 2" xfId="2442"/>
    <cellStyle name="Navadno 2 4 2 3 2 3 2 2" xfId="11849"/>
    <cellStyle name="Navadno 2 4 2 3 2 3 2 3" xfId="7158"/>
    <cellStyle name="Navadno 2 4 2 3 2 3 3" xfId="4237"/>
    <cellStyle name="Navadno 2 4 2 3 2 3 3 2" xfId="13643"/>
    <cellStyle name="Navadno 2 4 2 3 2 3 3 3" xfId="8952"/>
    <cellStyle name="Navadno 2 4 2 3 2 3 4" xfId="10763"/>
    <cellStyle name="Navadno 2 4 2 3 2 3 5" xfId="6072"/>
    <cellStyle name="Navadno 2 4 2 3 2 4" xfId="2796"/>
    <cellStyle name="Navadno 2 4 2 3 2 4 2" xfId="4591"/>
    <cellStyle name="Navadno 2 4 2 3 2 4 2 2" xfId="13997"/>
    <cellStyle name="Navadno 2 4 2 3 2 4 2 3" xfId="9306"/>
    <cellStyle name="Navadno 2 4 2 3 2 4 3" xfId="12203"/>
    <cellStyle name="Navadno 2 4 2 3 2 4 4" xfId="7512"/>
    <cellStyle name="Navadno 2 4 2 3 2 5" xfId="3150"/>
    <cellStyle name="Navadno 2 4 2 3 2 5 2" xfId="4945"/>
    <cellStyle name="Navadno 2 4 2 3 2 5 2 2" xfId="14351"/>
    <cellStyle name="Navadno 2 4 2 3 2 5 2 3" xfId="9660"/>
    <cellStyle name="Navadno 2 4 2 3 2 5 3" xfId="12557"/>
    <cellStyle name="Navadno 2 4 2 3 2 5 4" xfId="7866"/>
    <cellStyle name="Navadno 2 4 2 3 2 6" xfId="1734"/>
    <cellStyle name="Navadno 2 4 2 3 2 6 2" xfId="11141"/>
    <cellStyle name="Navadno 2 4 2 3 2 6 3" xfId="6450"/>
    <cellStyle name="Navadno 2 4 2 3 2 7" xfId="3529"/>
    <cellStyle name="Navadno 2 4 2 3 2 7 2" xfId="12935"/>
    <cellStyle name="Navadno 2 4 2 3 2 7 3" xfId="8244"/>
    <cellStyle name="Navadno 2 4 2 3 2 8" xfId="10053"/>
    <cellStyle name="Navadno 2 4 2 3 2 9" xfId="5362"/>
    <cellStyle name="Navadno 2 4 2 3 3" xfId="722"/>
    <cellStyle name="Navadno 2 4 2 3 3 2" xfId="1916"/>
    <cellStyle name="Navadno 2 4 2 3 3 2 2" xfId="11323"/>
    <cellStyle name="Navadno 2 4 2 3 3 2 3" xfId="6632"/>
    <cellStyle name="Navadno 2 4 2 3 3 3" xfId="3711"/>
    <cellStyle name="Navadno 2 4 2 3 3 3 2" xfId="13117"/>
    <cellStyle name="Navadno 2 4 2 3 3 3 3" xfId="8426"/>
    <cellStyle name="Navadno 2 4 2 3 3 4" xfId="10235"/>
    <cellStyle name="Navadno 2 4 2 3 3 5" xfId="5544"/>
    <cellStyle name="Navadno 2 4 2 3 4" xfId="1196"/>
    <cellStyle name="Navadno 2 4 2 3 4 2" xfId="2282"/>
    <cellStyle name="Navadno 2 4 2 3 4 2 2" xfId="11689"/>
    <cellStyle name="Navadno 2 4 2 3 4 2 3" xfId="6998"/>
    <cellStyle name="Navadno 2 4 2 3 4 3" xfId="4077"/>
    <cellStyle name="Navadno 2 4 2 3 4 3 2" xfId="13483"/>
    <cellStyle name="Navadno 2 4 2 3 4 3 3" xfId="8792"/>
    <cellStyle name="Navadno 2 4 2 3 4 4" xfId="10603"/>
    <cellStyle name="Navadno 2 4 2 3 4 5" xfId="5912"/>
    <cellStyle name="Navadno 2 4 2 3 5" xfId="2636"/>
    <cellStyle name="Navadno 2 4 2 3 5 2" xfId="4431"/>
    <cellStyle name="Navadno 2 4 2 3 5 2 2" xfId="13837"/>
    <cellStyle name="Navadno 2 4 2 3 5 2 3" xfId="9146"/>
    <cellStyle name="Navadno 2 4 2 3 5 3" xfId="12043"/>
    <cellStyle name="Navadno 2 4 2 3 5 4" xfId="7352"/>
    <cellStyle name="Navadno 2 4 2 3 6" xfId="2990"/>
    <cellStyle name="Navadno 2 4 2 3 6 2" xfId="4785"/>
    <cellStyle name="Navadno 2 4 2 3 6 2 2" xfId="14191"/>
    <cellStyle name="Navadno 2 4 2 3 6 2 3" xfId="9500"/>
    <cellStyle name="Navadno 2 4 2 3 6 3" xfId="12397"/>
    <cellStyle name="Navadno 2 4 2 3 6 4" xfId="7706"/>
    <cellStyle name="Navadno 2 4 2 3 7" xfId="1574"/>
    <cellStyle name="Navadno 2 4 2 3 7 2" xfId="10981"/>
    <cellStyle name="Navadno 2 4 2 3 7 3" xfId="6290"/>
    <cellStyle name="Navadno 2 4 2 3 8" xfId="3369"/>
    <cellStyle name="Navadno 2 4 2 3 8 2" xfId="12775"/>
    <cellStyle name="Navadno 2 4 2 3 8 3" xfId="8084"/>
    <cellStyle name="Navadno 2 4 2 3 9" xfId="9893"/>
    <cellStyle name="Navadno 2 4 2 4" xfId="307"/>
    <cellStyle name="Navadno 2 4 2 4 2" xfId="802"/>
    <cellStyle name="Navadno 2 4 2 4 2 2" xfId="1994"/>
    <cellStyle name="Navadno 2 4 2 4 2 2 2" xfId="11401"/>
    <cellStyle name="Navadno 2 4 2 4 2 2 3" xfId="6710"/>
    <cellStyle name="Navadno 2 4 2 4 2 3" xfId="3789"/>
    <cellStyle name="Navadno 2 4 2 4 2 3 2" xfId="13195"/>
    <cellStyle name="Navadno 2 4 2 4 2 3 3" xfId="8504"/>
    <cellStyle name="Navadno 2 4 2 4 2 4" xfId="10313"/>
    <cellStyle name="Navadno 2 4 2 4 2 5" xfId="5622"/>
    <cellStyle name="Navadno 2 4 2 4 3" xfId="1274"/>
    <cellStyle name="Navadno 2 4 2 4 3 2" xfId="2360"/>
    <cellStyle name="Navadno 2 4 2 4 3 2 2" xfId="11767"/>
    <cellStyle name="Navadno 2 4 2 4 3 2 3" xfId="7076"/>
    <cellStyle name="Navadno 2 4 2 4 3 3" xfId="4155"/>
    <cellStyle name="Navadno 2 4 2 4 3 3 2" xfId="13561"/>
    <cellStyle name="Navadno 2 4 2 4 3 3 3" xfId="8870"/>
    <cellStyle name="Navadno 2 4 2 4 3 4" xfId="10681"/>
    <cellStyle name="Navadno 2 4 2 4 3 5" xfId="5990"/>
    <cellStyle name="Navadno 2 4 2 4 4" xfId="2714"/>
    <cellStyle name="Navadno 2 4 2 4 4 2" xfId="4509"/>
    <cellStyle name="Navadno 2 4 2 4 4 2 2" xfId="13915"/>
    <cellStyle name="Navadno 2 4 2 4 4 2 3" xfId="9224"/>
    <cellStyle name="Navadno 2 4 2 4 4 3" xfId="12121"/>
    <cellStyle name="Navadno 2 4 2 4 4 4" xfId="7430"/>
    <cellStyle name="Navadno 2 4 2 4 5" xfId="3068"/>
    <cellStyle name="Navadno 2 4 2 4 5 2" xfId="4863"/>
    <cellStyle name="Navadno 2 4 2 4 5 2 2" xfId="14269"/>
    <cellStyle name="Navadno 2 4 2 4 5 2 3" xfId="9578"/>
    <cellStyle name="Navadno 2 4 2 4 5 3" xfId="12475"/>
    <cellStyle name="Navadno 2 4 2 4 5 4" xfId="7784"/>
    <cellStyle name="Navadno 2 4 2 4 6" xfId="1652"/>
    <cellStyle name="Navadno 2 4 2 4 6 2" xfId="11059"/>
    <cellStyle name="Navadno 2 4 2 4 6 3" xfId="6368"/>
    <cellStyle name="Navadno 2 4 2 4 7" xfId="3447"/>
    <cellStyle name="Navadno 2 4 2 4 7 2" xfId="12853"/>
    <cellStyle name="Navadno 2 4 2 4 7 3" xfId="8162"/>
    <cellStyle name="Navadno 2 4 2 4 8" xfId="9971"/>
    <cellStyle name="Navadno 2 4 2 4 9" xfId="5280"/>
    <cellStyle name="Navadno 2 4 2 5" xfId="538"/>
    <cellStyle name="Navadno 2 4 2 5 2" xfId="1834"/>
    <cellStyle name="Navadno 2 4 2 5 2 2" xfId="11241"/>
    <cellStyle name="Navadno 2 4 2 5 2 3" xfId="6550"/>
    <cellStyle name="Navadno 2 4 2 5 3" xfId="3629"/>
    <cellStyle name="Navadno 2 4 2 5 3 2" xfId="13035"/>
    <cellStyle name="Navadno 2 4 2 5 3 3" xfId="8344"/>
    <cellStyle name="Navadno 2 4 2 5 4" xfId="10153"/>
    <cellStyle name="Navadno 2 4 2 5 5" xfId="5462"/>
    <cellStyle name="Navadno 2 4 2 6" xfId="1114"/>
    <cellStyle name="Navadno 2 4 2 6 2" xfId="2200"/>
    <cellStyle name="Navadno 2 4 2 6 2 2" xfId="11607"/>
    <cellStyle name="Navadno 2 4 2 6 2 3" xfId="6916"/>
    <cellStyle name="Navadno 2 4 2 6 3" xfId="3995"/>
    <cellStyle name="Navadno 2 4 2 6 3 2" xfId="13401"/>
    <cellStyle name="Navadno 2 4 2 6 3 3" xfId="8710"/>
    <cellStyle name="Navadno 2 4 2 6 4" xfId="10521"/>
    <cellStyle name="Navadno 2 4 2 6 5" xfId="5830"/>
    <cellStyle name="Navadno 2 4 2 7" xfId="2554"/>
    <cellStyle name="Navadno 2 4 2 7 2" xfId="4349"/>
    <cellStyle name="Navadno 2 4 2 7 2 2" xfId="13755"/>
    <cellStyle name="Navadno 2 4 2 7 2 3" xfId="9064"/>
    <cellStyle name="Navadno 2 4 2 7 3" xfId="11961"/>
    <cellStyle name="Navadno 2 4 2 7 4" xfId="7270"/>
    <cellStyle name="Navadno 2 4 2 8" xfId="2908"/>
    <cellStyle name="Navadno 2 4 2 8 2" xfId="4703"/>
    <cellStyle name="Navadno 2 4 2 8 2 2" xfId="14109"/>
    <cellStyle name="Navadno 2 4 2 8 2 3" xfId="9418"/>
    <cellStyle name="Navadno 2 4 2 8 3" xfId="12315"/>
    <cellStyle name="Navadno 2 4 2 8 4" xfId="7624"/>
    <cellStyle name="Navadno 2 4 2 9" xfId="1492"/>
    <cellStyle name="Navadno 2 4 2 9 2" xfId="10899"/>
    <cellStyle name="Navadno 2 4 2 9 3" xfId="6208"/>
    <cellStyle name="Navadno 2 4 3" xfId="144"/>
    <cellStyle name="Navadno 2 4 3 10" xfId="3293"/>
    <cellStyle name="Navadno 2 4 3 10 2" xfId="12699"/>
    <cellStyle name="Navadno 2 4 3 10 3" xfId="8008"/>
    <cellStyle name="Navadno 2 4 3 11" xfId="9817"/>
    <cellStyle name="Navadno 2 4 3 12" xfId="5126"/>
    <cellStyle name="Navadno 2 4 3 2" xfId="191"/>
    <cellStyle name="Navadno 2 4 3 2 10" xfId="9858"/>
    <cellStyle name="Navadno 2 4 3 2 11" xfId="5167"/>
    <cellStyle name="Navadno 2 4 3 2 2" xfId="268"/>
    <cellStyle name="Navadno 2 4 3 2 2 10" xfId="5244"/>
    <cellStyle name="Navadno 2 4 3 2 2 2" xfId="431"/>
    <cellStyle name="Navadno 2 4 3 2 2 2 2" xfId="926"/>
    <cellStyle name="Navadno 2 4 3 2 2 2 2 2" xfId="2118"/>
    <cellStyle name="Navadno 2 4 3 2 2 2 2 2 2" xfId="11525"/>
    <cellStyle name="Navadno 2 4 3 2 2 2 2 2 3" xfId="6834"/>
    <cellStyle name="Navadno 2 4 3 2 2 2 2 3" xfId="3913"/>
    <cellStyle name="Navadno 2 4 3 2 2 2 2 3 2" xfId="13319"/>
    <cellStyle name="Navadno 2 4 3 2 2 2 2 3 3" xfId="8628"/>
    <cellStyle name="Navadno 2 4 3 2 2 2 2 4" xfId="10437"/>
    <cellStyle name="Navadno 2 4 3 2 2 2 2 5" xfId="5746"/>
    <cellStyle name="Navadno 2 4 3 2 2 2 3" xfId="1398"/>
    <cellStyle name="Navadno 2 4 3 2 2 2 3 2" xfId="2484"/>
    <cellStyle name="Navadno 2 4 3 2 2 2 3 2 2" xfId="11891"/>
    <cellStyle name="Navadno 2 4 3 2 2 2 3 2 3" xfId="7200"/>
    <cellStyle name="Navadno 2 4 3 2 2 2 3 3" xfId="4279"/>
    <cellStyle name="Navadno 2 4 3 2 2 2 3 3 2" xfId="13685"/>
    <cellStyle name="Navadno 2 4 3 2 2 2 3 3 3" xfId="8994"/>
    <cellStyle name="Navadno 2 4 3 2 2 2 3 4" xfId="10805"/>
    <cellStyle name="Navadno 2 4 3 2 2 2 3 5" xfId="6114"/>
    <cellStyle name="Navadno 2 4 3 2 2 2 4" xfId="2838"/>
    <cellStyle name="Navadno 2 4 3 2 2 2 4 2" xfId="4633"/>
    <cellStyle name="Navadno 2 4 3 2 2 2 4 2 2" xfId="14039"/>
    <cellStyle name="Navadno 2 4 3 2 2 2 4 2 3" xfId="9348"/>
    <cellStyle name="Navadno 2 4 3 2 2 2 4 3" xfId="12245"/>
    <cellStyle name="Navadno 2 4 3 2 2 2 4 4" xfId="7554"/>
    <cellStyle name="Navadno 2 4 3 2 2 2 5" xfId="3192"/>
    <cellStyle name="Navadno 2 4 3 2 2 2 5 2" xfId="4987"/>
    <cellStyle name="Navadno 2 4 3 2 2 2 5 2 2" xfId="14393"/>
    <cellStyle name="Navadno 2 4 3 2 2 2 5 2 3" xfId="9702"/>
    <cellStyle name="Navadno 2 4 3 2 2 2 5 3" xfId="12599"/>
    <cellStyle name="Navadno 2 4 3 2 2 2 5 4" xfId="7908"/>
    <cellStyle name="Navadno 2 4 3 2 2 2 6" xfId="1776"/>
    <cellStyle name="Navadno 2 4 3 2 2 2 6 2" xfId="11183"/>
    <cellStyle name="Navadno 2 4 3 2 2 2 6 3" xfId="6492"/>
    <cellStyle name="Navadno 2 4 3 2 2 2 7" xfId="3571"/>
    <cellStyle name="Navadno 2 4 3 2 2 2 7 2" xfId="12977"/>
    <cellStyle name="Navadno 2 4 3 2 2 2 7 3" xfId="8286"/>
    <cellStyle name="Navadno 2 4 3 2 2 2 8" xfId="10095"/>
    <cellStyle name="Navadno 2 4 3 2 2 2 9" xfId="5404"/>
    <cellStyle name="Navadno 2 4 3 2 2 3" xfId="764"/>
    <cellStyle name="Navadno 2 4 3 2 2 3 2" xfId="1958"/>
    <cellStyle name="Navadno 2 4 3 2 2 3 2 2" xfId="11365"/>
    <cellStyle name="Navadno 2 4 3 2 2 3 2 3" xfId="6674"/>
    <cellStyle name="Navadno 2 4 3 2 2 3 3" xfId="3753"/>
    <cellStyle name="Navadno 2 4 3 2 2 3 3 2" xfId="13159"/>
    <cellStyle name="Navadno 2 4 3 2 2 3 3 3" xfId="8468"/>
    <cellStyle name="Navadno 2 4 3 2 2 3 4" xfId="10277"/>
    <cellStyle name="Navadno 2 4 3 2 2 3 5" xfId="5586"/>
    <cellStyle name="Navadno 2 4 3 2 2 4" xfId="1238"/>
    <cellStyle name="Navadno 2 4 3 2 2 4 2" xfId="2324"/>
    <cellStyle name="Navadno 2 4 3 2 2 4 2 2" xfId="11731"/>
    <cellStyle name="Navadno 2 4 3 2 2 4 2 3" xfId="7040"/>
    <cellStyle name="Navadno 2 4 3 2 2 4 3" xfId="4119"/>
    <cellStyle name="Navadno 2 4 3 2 2 4 3 2" xfId="13525"/>
    <cellStyle name="Navadno 2 4 3 2 2 4 3 3" xfId="8834"/>
    <cellStyle name="Navadno 2 4 3 2 2 4 4" xfId="10645"/>
    <cellStyle name="Navadno 2 4 3 2 2 4 5" xfId="5954"/>
    <cellStyle name="Navadno 2 4 3 2 2 5" xfId="2678"/>
    <cellStyle name="Navadno 2 4 3 2 2 5 2" xfId="4473"/>
    <cellStyle name="Navadno 2 4 3 2 2 5 2 2" xfId="13879"/>
    <cellStyle name="Navadno 2 4 3 2 2 5 2 3" xfId="9188"/>
    <cellStyle name="Navadno 2 4 3 2 2 5 3" xfId="12085"/>
    <cellStyle name="Navadno 2 4 3 2 2 5 4" xfId="7394"/>
    <cellStyle name="Navadno 2 4 3 2 2 6" xfId="3032"/>
    <cellStyle name="Navadno 2 4 3 2 2 6 2" xfId="4827"/>
    <cellStyle name="Navadno 2 4 3 2 2 6 2 2" xfId="14233"/>
    <cellStyle name="Navadno 2 4 3 2 2 6 2 3" xfId="9542"/>
    <cellStyle name="Navadno 2 4 3 2 2 6 3" xfId="12439"/>
    <cellStyle name="Navadno 2 4 3 2 2 6 4" xfId="7748"/>
    <cellStyle name="Navadno 2 4 3 2 2 7" xfId="1616"/>
    <cellStyle name="Navadno 2 4 3 2 2 7 2" xfId="11023"/>
    <cellStyle name="Navadno 2 4 3 2 2 7 3" xfId="6332"/>
    <cellStyle name="Navadno 2 4 3 2 2 8" xfId="3411"/>
    <cellStyle name="Navadno 2 4 3 2 2 8 2" xfId="12817"/>
    <cellStyle name="Navadno 2 4 3 2 2 8 3" xfId="8126"/>
    <cellStyle name="Navadno 2 4 3 2 2 9" xfId="9935"/>
    <cellStyle name="Navadno 2 4 3 2 3" xfId="354"/>
    <cellStyle name="Navadno 2 4 3 2 3 2" xfId="849"/>
    <cellStyle name="Navadno 2 4 3 2 3 2 2" xfId="2041"/>
    <cellStyle name="Navadno 2 4 3 2 3 2 2 2" xfId="11448"/>
    <cellStyle name="Navadno 2 4 3 2 3 2 2 3" xfId="6757"/>
    <cellStyle name="Navadno 2 4 3 2 3 2 3" xfId="3836"/>
    <cellStyle name="Navadno 2 4 3 2 3 2 3 2" xfId="13242"/>
    <cellStyle name="Navadno 2 4 3 2 3 2 3 3" xfId="8551"/>
    <cellStyle name="Navadno 2 4 3 2 3 2 4" xfId="10360"/>
    <cellStyle name="Navadno 2 4 3 2 3 2 5" xfId="5669"/>
    <cellStyle name="Navadno 2 4 3 2 3 3" xfId="1321"/>
    <cellStyle name="Navadno 2 4 3 2 3 3 2" xfId="2407"/>
    <cellStyle name="Navadno 2 4 3 2 3 3 2 2" xfId="11814"/>
    <cellStyle name="Navadno 2 4 3 2 3 3 2 3" xfId="7123"/>
    <cellStyle name="Navadno 2 4 3 2 3 3 3" xfId="4202"/>
    <cellStyle name="Navadno 2 4 3 2 3 3 3 2" xfId="13608"/>
    <cellStyle name="Navadno 2 4 3 2 3 3 3 3" xfId="8917"/>
    <cellStyle name="Navadno 2 4 3 2 3 3 4" xfId="10728"/>
    <cellStyle name="Navadno 2 4 3 2 3 3 5" xfId="6037"/>
    <cellStyle name="Navadno 2 4 3 2 3 4" xfId="2761"/>
    <cellStyle name="Navadno 2 4 3 2 3 4 2" xfId="4556"/>
    <cellStyle name="Navadno 2 4 3 2 3 4 2 2" xfId="13962"/>
    <cellStyle name="Navadno 2 4 3 2 3 4 2 3" xfId="9271"/>
    <cellStyle name="Navadno 2 4 3 2 3 4 3" xfId="12168"/>
    <cellStyle name="Navadno 2 4 3 2 3 4 4" xfId="7477"/>
    <cellStyle name="Navadno 2 4 3 2 3 5" xfId="3115"/>
    <cellStyle name="Navadno 2 4 3 2 3 5 2" xfId="4910"/>
    <cellStyle name="Navadno 2 4 3 2 3 5 2 2" xfId="14316"/>
    <cellStyle name="Navadno 2 4 3 2 3 5 2 3" xfId="9625"/>
    <cellStyle name="Navadno 2 4 3 2 3 5 3" xfId="12522"/>
    <cellStyle name="Navadno 2 4 3 2 3 5 4" xfId="7831"/>
    <cellStyle name="Navadno 2 4 3 2 3 6" xfId="1699"/>
    <cellStyle name="Navadno 2 4 3 2 3 6 2" xfId="11106"/>
    <cellStyle name="Navadno 2 4 3 2 3 6 3" xfId="6415"/>
    <cellStyle name="Navadno 2 4 3 2 3 7" xfId="3494"/>
    <cellStyle name="Navadno 2 4 3 2 3 7 2" xfId="12900"/>
    <cellStyle name="Navadno 2 4 3 2 3 7 3" xfId="8209"/>
    <cellStyle name="Navadno 2 4 3 2 3 8" xfId="10018"/>
    <cellStyle name="Navadno 2 4 3 2 3 9" xfId="5327"/>
    <cellStyle name="Navadno 2 4 3 2 4" xfId="687"/>
    <cellStyle name="Navadno 2 4 3 2 4 2" xfId="1881"/>
    <cellStyle name="Navadno 2 4 3 2 4 2 2" xfId="11288"/>
    <cellStyle name="Navadno 2 4 3 2 4 2 3" xfId="6597"/>
    <cellStyle name="Navadno 2 4 3 2 4 3" xfId="3676"/>
    <cellStyle name="Navadno 2 4 3 2 4 3 2" xfId="13082"/>
    <cellStyle name="Navadno 2 4 3 2 4 3 3" xfId="8391"/>
    <cellStyle name="Navadno 2 4 3 2 4 4" xfId="10200"/>
    <cellStyle name="Navadno 2 4 3 2 4 5" xfId="5509"/>
    <cellStyle name="Navadno 2 4 3 2 5" xfId="1161"/>
    <cellStyle name="Navadno 2 4 3 2 5 2" xfId="2247"/>
    <cellStyle name="Navadno 2 4 3 2 5 2 2" xfId="11654"/>
    <cellStyle name="Navadno 2 4 3 2 5 2 3" xfId="6963"/>
    <cellStyle name="Navadno 2 4 3 2 5 3" xfId="4042"/>
    <cellStyle name="Navadno 2 4 3 2 5 3 2" xfId="13448"/>
    <cellStyle name="Navadno 2 4 3 2 5 3 3" xfId="8757"/>
    <cellStyle name="Navadno 2 4 3 2 5 4" xfId="10568"/>
    <cellStyle name="Navadno 2 4 3 2 5 5" xfId="5877"/>
    <cellStyle name="Navadno 2 4 3 2 6" xfId="2601"/>
    <cellStyle name="Navadno 2 4 3 2 6 2" xfId="4396"/>
    <cellStyle name="Navadno 2 4 3 2 6 2 2" xfId="13802"/>
    <cellStyle name="Navadno 2 4 3 2 6 2 3" xfId="9111"/>
    <cellStyle name="Navadno 2 4 3 2 6 3" xfId="12008"/>
    <cellStyle name="Navadno 2 4 3 2 6 4" xfId="7317"/>
    <cellStyle name="Navadno 2 4 3 2 7" xfId="2955"/>
    <cellStyle name="Navadno 2 4 3 2 7 2" xfId="4750"/>
    <cellStyle name="Navadno 2 4 3 2 7 2 2" xfId="14156"/>
    <cellStyle name="Navadno 2 4 3 2 7 2 3" xfId="9465"/>
    <cellStyle name="Navadno 2 4 3 2 7 3" xfId="12362"/>
    <cellStyle name="Navadno 2 4 3 2 7 4" xfId="7671"/>
    <cellStyle name="Navadno 2 4 3 2 8" xfId="1539"/>
    <cellStyle name="Navadno 2 4 3 2 8 2" xfId="10946"/>
    <cellStyle name="Navadno 2 4 3 2 8 3" xfId="6255"/>
    <cellStyle name="Navadno 2 4 3 2 9" xfId="3334"/>
    <cellStyle name="Navadno 2 4 3 2 9 2" xfId="12740"/>
    <cellStyle name="Navadno 2 4 3 2 9 3" xfId="8049"/>
    <cellStyle name="Navadno 2 4 3 3" xfId="232"/>
    <cellStyle name="Navadno 2 4 3 3 10" xfId="5208"/>
    <cellStyle name="Navadno 2 4 3 3 2" xfId="395"/>
    <cellStyle name="Navadno 2 4 3 3 2 2" xfId="890"/>
    <cellStyle name="Navadno 2 4 3 3 2 2 2" xfId="2082"/>
    <cellStyle name="Navadno 2 4 3 3 2 2 2 2" xfId="11489"/>
    <cellStyle name="Navadno 2 4 3 3 2 2 2 3" xfId="6798"/>
    <cellStyle name="Navadno 2 4 3 3 2 2 3" xfId="3877"/>
    <cellStyle name="Navadno 2 4 3 3 2 2 3 2" xfId="13283"/>
    <cellStyle name="Navadno 2 4 3 3 2 2 3 3" xfId="8592"/>
    <cellStyle name="Navadno 2 4 3 3 2 2 4" xfId="10401"/>
    <cellStyle name="Navadno 2 4 3 3 2 2 5" xfId="5710"/>
    <cellStyle name="Navadno 2 4 3 3 2 3" xfId="1362"/>
    <cellStyle name="Navadno 2 4 3 3 2 3 2" xfId="2448"/>
    <cellStyle name="Navadno 2 4 3 3 2 3 2 2" xfId="11855"/>
    <cellStyle name="Navadno 2 4 3 3 2 3 2 3" xfId="7164"/>
    <cellStyle name="Navadno 2 4 3 3 2 3 3" xfId="4243"/>
    <cellStyle name="Navadno 2 4 3 3 2 3 3 2" xfId="13649"/>
    <cellStyle name="Navadno 2 4 3 3 2 3 3 3" xfId="8958"/>
    <cellStyle name="Navadno 2 4 3 3 2 3 4" xfId="10769"/>
    <cellStyle name="Navadno 2 4 3 3 2 3 5" xfId="6078"/>
    <cellStyle name="Navadno 2 4 3 3 2 4" xfId="2802"/>
    <cellStyle name="Navadno 2 4 3 3 2 4 2" xfId="4597"/>
    <cellStyle name="Navadno 2 4 3 3 2 4 2 2" xfId="14003"/>
    <cellStyle name="Navadno 2 4 3 3 2 4 2 3" xfId="9312"/>
    <cellStyle name="Navadno 2 4 3 3 2 4 3" xfId="12209"/>
    <cellStyle name="Navadno 2 4 3 3 2 4 4" xfId="7518"/>
    <cellStyle name="Navadno 2 4 3 3 2 5" xfId="3156"/>
    <cellStyle name="Navadno 2 4 3 3 2 5 2" xfId="4951"/>
    <cellStyle name="Navadno 2 4 3 3 2 5 2 2" xfId="14357"/>
    <cellStyle name="Navadno 2 4 3 3 2 5 2 3" xfId="9666"/>
    <cellStyle name="Navadno 2 4 3 3 2 5 3" xfId="12563"/>
    <cellStyle name="Navadno 2 4 3 3 2 5 4" xfId="7872"/>
    <cellStyle name="Navadno 2 4 3 3 2 6" xfId="1740"/>
    <cellStyle name="Navadno 2 4 3 3 2 6 2" xfId="11147"/>
    <cellStyle name="Navadno 2 4 3 3 2 6 3" xfId="6456"/>
    <cellStyle name="Navadno 2 4 3 3 2 7" xfId="3535"/>
    <cellStyle name="Navadno 2 4 3 3 2 7 2" xfId="12941"/>
    <cellStyle name="Navadno 2 4 3 3 2 7 3" xfId="8250"/>
    <cellStyle name="Navadno 2 4 3 3 2 8" xfId="10059"/>
    <cellStyle name="Navadno 2 4 3 3 2 9" xfId="5368"/>
    <cellStyle name="Navadno 2 4 3 3 3" xfId="728"/>
    <cellStyle name="Navadno 2 4 3 3 3 2" xfId="1922"/>
    <cellStyle name="Navadno 2 4 3 3 3 2 2" xfId="11329"/>
    <cellStyle name="Navadno 2 4 3 3 3 2 3" xfId="6638"/>
    <cellStyle name="Navadno 2 4 3 3 3 3" xfId="3717"/>
    <cellStyle name="Navadno 2 4 3 3 3 3 2" xfId="13123"/>
    <cellStyle name="Navadno 2 4 3 3 3 3 3" xfId="8432"/>
    <cellStyle name="Navadno 2 4 3 3 3 4" xfId="10241"/>
    <cellStyle name="Navadno 2 4 3 3 3 5" xfId="5550"/>
    <cellStyle name="Navadno 2 4 3 3 4" xfId="1202"/>
    <cellStyle name="Navadno 2 4 3 3 4 2" xfId="2288"/>
    <cellStyle name="Navadno 2 4 3 3 4 2 2" xfId="11695"/>
    <cellStyle name="Navadno 2 4 3 3 4 2 3" xfId="7004"/>
    <cellStyle name="Navadno 2 4 3 3 4 3" xfId="4083"/>
    <cellStyle name="Navadno 2 4 3 3 4 3 2" xfId="13489"/>
    <cellStyle name="Navadno 2 4 3 3 4 3 3" xfId="8798"/>
    <cellStyle name="Navadno 2 4 3 3 4 4" xfId="10609"/>
    <cellStyle name="Navadno 2 4 3 3 4 5" xfId="5918"/>
    <cellStyle name="Navadno 2 4 3 3 5" xfId="2642"/>
    <cellStyle name="Navadno 2 4 3 3 5 2" xfId="4437"/>
    <cellStyle name="Navadno 2 4 3 3 5 2 2" xfId="13843"/>
    <cellStyle name="Navadno 2 4 3 3 5 2 3" xfId="9152"/>
    <cellStyle name="Navadno 2 4 3 3 5 3" xfId="12049"/>
    <cellStyle name="Navadno 2 4 3 3 5 4" xfId="7358"/>
    <cellStyle name="Navadno 2 4 3 3 6" xfId="2996"/>
    <cellStyle name="Navadno 2 4 3 3 6 2" xfId="4791"/>
    <cellStyle name="Navadno 2 4 3 3 6 2 2" xfId="14197"/>
    <cellStyle name="Navadno 2 4 3 3 6 2 3" xfId="9506"/>
    <cellStyle name="Navadno 2 4 3 3 6 3" xfId="12403"/>
    <cellStyle name="Navadno 2 4 3 3 6 4" xfId="7712"/>
    <cellStyle name="Navadno 2 4 3 3 7" xfId="1580"/>
    <cellStyle name="Navadno 2 4 3 3 7 2" xfId="10987"/>
    <cellStyle name="Navadno 2 4 3 3 7 3" xfId="6296"/>
    <cellStyle name="Navadno 2 4 3 3 8" xfId="3375"/>
    <cellStyle name="Navadno 2 4 3 3 8 2" xfId="12781"/>
    <cellStyle name="Navadno 2 4 3 3 8 3" xfId="8090"/>
    <cellStyle name="Navadno 2 4 3 3 9" xfId="9899"/>
    <cellStyle name="Navadno 2 4 3 4" xfId="313"/>
    <cellStyle name="Navadno 2 4 3 4 2" xfId="808"/>
    <cellStyle name="Navadno 2 4 3 4 2 2" xfId="2000"/>
    <cellStyle name="Navadno 2 4 3 4 2 2 2" xfId="11407"/>
    <cellStyle name="Navadno 2 4 3 4 2 2 3" xfId="6716"/>
    <cellStyle name="Navadno 2 4 3 4 2 3" xfId="3795"/>
    <cellStyle name="Navadno 2 4 3 4 2 3 2" xfId="13201"/>
    <cellStyle name="Navadno 2 4 3 4 2 3 3" xfId="8510"/>
    <cellStyle name="Navadno 2 4 3 4 2 4" xfId="10319"/>
    <cellStyle name="Navadno 2 4 3 4 2 5" xfId="5628"/>
    <cellStyle name="Navadno 2 4 3 4 3" xfId="1280"/>
    <cellStyle name="Navadno 2 4 3 4 3 2" xfId="2366"/>
    <cellStyle name="Navadno 2 4 3 4 3 2 2" xfId="11773"/>
    <cellStyle name="Navadno 2 4 3 4 3 2 3" xfId="7082"/>
    <cellStyle name="Navadno 2 4 3 4 3 3" xfId="4161"/>
    <cellStyle name="Navadno 2 4 3 4 3 3 2" xfId="13567"/>
    <cellStyle name="Navadno 2 4 3 4 3 3 3" xfId="8876"/>
    <cellStyle name="Navadno 2 4 3 4 3 4" xfId="10687"/>
    <cellStyle name="Navadno 2 4 3 4 3 5" xfId="5996"/>
    <cellStyle name="Navadno 2 4 3 4 4" xfId="2720"/>
    <cellStyle name="Navadno 2 4 3 4 4 2" xfId="4515"/>
    <cellStyle name="Navadno 2 4 3 4 4 2 2" xfId="13921"/>
    <cellStyle name="Navadno 2 4 3 4 4 2 3" xfId="9230"/>
    <cellStyle name="Navadno 2 4 3 4 4 3" xfId="12127"/>
    <cellStyle name="Navadno 2 4 3 4 4 4" xfId="7436"/>
    <cellStyle name="Navadno 2 4 3 4 5" xfId="3074"/>
    <cellStyle name="Navadno 2 4 3 4 5 2" xfId="4869"/>
    <cellStyle name="Navadno 2 4 3 4 5 2 2" xfId="14275"/>
    <cellStyle name="Navadno 2 4 3 4 5 2 3" xfId="9584"/>
    <cellStyle name="Navadno 2 4 3 4 5 3" xfId="12481"/>
    <cellStyle name="Navadno 2 4 3 4 5 4" xfId="7790"/>
    <cellStyle name="Navadno 2 4 3 4 6" xfId="1658"/>
    <cellStyle name="Navadno 2 4 3 4 6 2" xfId="11065"/>
    <cellStyle name="Navadno 2 4 3 4 6 3" xfId="6374"/>
    <cellStyle name="Navadno 2 4 3 4 7" xfId="3453"/>
    <cellStyle name="Navadno 2 4 3 4 7 2" xfId="12859"/>
    <cellStyle name="Navadno 2 4 3 4 7 3" xfId="8168"/>
    <cellStyle name="Navadno 2 4 3 4 8" xfId="9977"/>
    <cellStyle name="Navadno 2 4 3 4 9" xfId="5286"/>
    <cellStyle name="Navadno 2 4 3 5" xfId="553"/>
    <cellStyle name="Navadno 2 4 3 5 2" xfId="1840"/>
    <cellStyle name="Navadno 2 4 3 5 2 2" xfId="11247"/>
    <cellStyle name="Navadno 2 4 3 5 2 3" xfId="6556"/>
    <cellStyle name="Navadno 2 4 3 5 3" xfId="3635"/>
    <cellStyle name="Navadno 2 4 3 5 3 2" xfId="13041"/>
    <cellStyle name="Navadno 2 4 3 5 3 3" xfId="8350"/>
    <cellStyle name="Navadno 2 4 3 5 4" xfId="10159"/>
    <cellStyle name="Navadno 2 4 3 5 5" xfId="5468"/>
    <cellStyle name="Navadno 2 4 3 6" xfId="1120"/>
    <cellStyle name="Navadno 2 4 3 6 2" xfId="2206"/>
    <cellStyle name="Navadno 2 4 3 6 2 2" xfId="11613"/>
    <cellStyle name="Navadno 2 4 3 6 2 3" xfId="6922"/>
    <cellStyle name="Navadno 2 4 3 6 3" xfId="4001"/>
    <cellStyle name="Navadno 2 4 3 6 3 2" xfId="13407"/>
    <cellStyle name="Navadno 2 4 3 6 3 3" xfId="8716"/>
    <cellStyle name="Navadno 2 4 3 6 4" xfId="10527"/>
    <cellStyle name="Navadno 2 4 3 6 5" xfId="5836"/>
    <cellStyle name="Navadno 2 4 3 7" xfId="2560"/>
    <cellStyle name="Navadno 2 4 3 7 2" xfId="4355"/>
    <cellStyle name="Navadno 2 4 3 7 2 2" xfId="13761"/>
    <cellStyle name="Navadno 2 4 3 7 2 3" xfId="9070"/>
    <cellStyle name="Navadno 2 4 3 7 3" xfId="11967"/>
    <cellStyle name="Navadno 2 4 3 7 4" xfId="7276"/>
    <cellStyle name="Navadno 2 4 3 8" xfId="2914"/>
    <cellStyle name="Navadno 2 4 3 8 2" xfId="4709"/>
    <cellStyle name="Navadno 2 4 3 8 2 2" xfId="14115"/>
    <cellStyle name="Navadno 2 4 3 8 2 3" xfId="9424"/>
    <cellStyle name="Navadno 2 4 3 8 3" xfId="12321"/>
    <cellStyle name="Navadno 2 4 3 8 4" xfId="7630"/>
    <cellStyle name="Navadno 2 4 3 9" xfId="1498"/>
    <cellStyle name="Navadno 2 4 3 9 2" xfId="10905"/>
    <cellStyle name="Navadno 2 4 3 9 3" xfId="6214"/>
    <cellStyle name="Navadno 2 4 4" xfId="152"/>
    <cellStyle name="Navadno 2 4 4 10" xfId="3299"/>
    <cellStyle name="Navadno 2 4 4 10 2" xfId="12705"/>
    <cellStyle name="Navadno 2 4 4 10 3" xfId="8014"/>
    <cellStyle name="Navadno 2 4 4 11" xfId="9823"/>
    <cellStyle name="Navadno 2 4 4 12" xfId="5132"/>
    <cellStyle name="Navadno 2 4 4 2" xfId="197"/>
    <cellStyle name="Navadno 2 4 4 2 10" xfId="9864"/>
    <cellStyle name="Navadno 2 4 4 2 11" xfId="5173"/>
    <cellStyle name="Navadno 2 4 4 2 2" xfId="274"/>
    <cellStyle name="Navadno 2 4 4 2 2 10" xfId="5250"/>
    <cellStyle name="Navadno 2 4 4 2 2 2" xfId="437"/>
    <cellStyle name="Navadno 2 4 4 2 2 2 2" xfId="932"/>
    <cellStyle name="Navadno 2 4 4 2 2 2 2 2" xfId="2124"/>
    <cellStyle name="Navadno 2 4 4 2 2 2 2 2 2" xfId="11531"/>
    <cellStyle name="Navadno 2 4 4 2 2 2 2 2 3" xfId="6840"/>
    <cellStyle name="Navadno 2 4 4 2 2 2 2 3" xfId="3919"/>
    <cellStyle name="Navadno 2 4 4 2 2 2 2 3 2" xfId="13325"/>
    <cellStyle name="Navadno 2 4 4 2 2 2 2 3 3" xfId="8634"/>
    <cellStyle name="Navadno 2 4 4 2 2 2 2 4" xfId="10443"/>
    <cellStyle name="Navadno 2 4 4 2 2 2 2 5" xfId="5752"/>
    <cellStyle name="Navadno 2 4 4 2 2 2 3" xfId="1404"/>
    <cellStyle name="Navadno 2 4 4 2 2 2 3 2" xfId="2490"/>
    <cellStyle name="Navadno 2 4 4 2 2 2 3 2 2" xfId="11897"/>
    <cellStyle name="Navadno 2 4 4 2 2 2 3 2 3" xfId="7206"/>
    <cellStyle name="Navadno 2 4 4 2 2 2 3 3" xfId="4285"/>
    <cellStyle name="Navadno 2 4 4 2 2 2 3 3 2" xfId="13691"/>
    <cellStyle name="Navadno 2 4 4 2 2 2 3 3 3" xfId="9000"/>
    <cellStyle name="Navadno 2 4 4 2 2 2 3 4" xfId="10811"/>
    <cellStyle name="Navadno 2 4 4 2 2 2 3 5" xfId="6120"/>
    <cellStyle name="Navadno 2 4 4 2 2 2 4" xfId="2844"/>
    <cellStyle name="Navadno 2 4 4 2 2 2 4 2" xfId="4639"/>
    <cellStyle name="Navadno 2 4 4 2 2 2 4 2 2" xfId="14045"/>
    <cellStyle name="Navadno 2 4 4 2 2 2 4 2 3" xfId="9354"/>
    <cellStyle name="Navadno 2 4 4 2 2 2 4 3" xfId="12251"/>
    <cellStyle name="Navadno 2 4 4 2 2 2 4 4" xfId="7560"/>
    <cellStyle name="Navadno 2 4 4 2 2 2 5" xfId="3198"/>
    <cellStyle name="Navadno 2 4 4 2 2 2 5 2" xfId="4993"/>
    <cellStyle name="Navadno 2 4 4 2 2 2 5 2 2" xfId="14399"/>
    <cellStyle name="Navadno 2 4 4 2 2 2 5 2 3" xfId="9708"/>
    <cellStyle name="Navadno 2 4 4 2 2 2 5 3" xfId="12605"/>
    <cellStyle name="Navadno 2 4 4 2 2 2 5 4" xfId="7914"/>
    <cellStyle name="Navadno 2 4 4 2 2 2 6" xfId="1782"/>
    <cellStyle name="Navadno 2 4 4 2 2 2 6 2" xfId="11189"/>
    <cellStyle name="Navadno 2 4 4 2 2 2 6 3" xfId="6498"/>
    <cellStyle name="Navadno 2 4 4 2 2 2 7" xfId="3577"/>
    <cellStyle name="Navadno 2 4 4 2 2 2 7 2" xfId="12983"/>
    <cellStyle name="Navadno 2 4 4 2 2 2 7 3" xfId="8292"/>
    <cellStyle name="Navadno 2 4 4 2 2 2 8" xfId="10101"/>
    <cellStyle name="Navadno 2 4 4 2 2 2 9" xfId="5410"/>
    <cellStyle name="Navadno 2 4 4 2 2 3" xfId="770"/>
    <cellStyle name="Navadno 2 4 4 2 2 3 2" xfId="1964"/>
    <cellStyle name="Navadno 2 4 4 2 2 3 2 2" xfId="11371"/>
    <cellStyle name="Navadno 2 4 4 2 2 3 2 3" xfId="6680"/>
    <cellStyle name="Navadno 2 4 4 2 2 3 3" xfId="3759"/>
    <cellStyle name="Navadno 2 4 4 2 2 3 3 2" xfId="13165"/>
    <cellStyle name="Navadno 2 4 4 2 2 3 3 3" xfId="8474"/>
    <cellStyle name="Navadno 2 4 4 2 2 3 4" xfId="10283"/>
    <cellStyle name="Navadno 2 4 4 2 2 3 5" xfId="5592"/>
    <cellStyle name="Navadno 2 4 4 2 2 4" xfId="1244"/>
    <cellStyle name="Navadno 2 4 4 2 2 4 2" xfId="2330"/>
    <cellStyle name="Navadno 2 4 4 2 2 4 2 2" xfId="11737"/>
    <cellStyle name="Navadno 2 4 4 2 2 4 2 3" xfId="7046"/>
    <cellStyle name="Navadno 2 4 4 2 2 4 3" xfId="4125"/>
    <cellStyle name="Navadno 2 4 4 2 2 4 3 2" xfId="13531"/>
    <cellStyle name="Navadno 2 4 4 2 2 4 3 3" xfId="8840"/>
    <cellStyle name="Navadno 2 4 4 2 2 4 4" xfId="10651"/>
    <cellStyle name="Navadno 2 4 4 2 2 4 5" xfId="5960"/>
    <cellStyle name="Navadno 2 4 4 2 2 5" xfId="2684"/>
    <cellStyle name="Navadno 2 4 4 2 2 5 2" xfId="4479"/>
    <cellStyle name="Navadno 2 4 4 2 2 5 2 2" xfId="13885"/>
    <cellStyle name="Navadno 2 4 4 2 2 5 2 3" xfId="9194"/>
    <cellStyle name="Navadno 2 4 4 2 2 5 3" xfId="12091"/>
    <cellStyle name="Navadno 2 4 4 2 2 5 4" xfId="7400"/>
    <cellStyle name="Navadno 2 4 4 2 2 6" xfId="3038"/>
    <cellStyle name="Navadno 2 4 4 2 2 6 2" xfId="4833"/>
    <cellStyle name="Navadno 2 4 4 2 2 6 2 2" xfId="14239"/>
    <cellStyle name="Navadno 2 4 4 2 2 6 2 3" xfId="9548"/>
    <cellStyle name="Navadno 2 4 4 2 2 6 3" xfId="12445"/>
    <cellStyle name="Navadno 2 4 4 2 2 6 4" xfId="7754"/>
    <cellStyle name="Navadno 2 4 4 2 2 7" xfId="1622"/>
    <cellStyle name="Navadno 2 4 4 2 2 7 2" xfId="11029"/>
    <cellStyle name="Navadno 2 4 4 2 2 7 3" xfId="6338"/>
    <cellStyle name="Navadno 2 4 4 2 2 8" xfId="3417"/>
    <cellStyle name="Navadno 2 4 4 2 2 8 2" xfId="12823"/>
    <cellStyle name="Navadno 2 4 4 2 2 8 3" xfId="8132"/>
    <cellStyle name="Navadno 2 4 4 2 2 9" xfId="9941"/>
    <cellStyle name="Navadno 2 4 4 2 3" xfId="360"/>
    <cellStyle name="Navadno 2 4 4 2 3 2" xfId="855"/>
    <cellStyle name="Navadno 2 4 4 2 3 2 2" xfId="2047"/>
    <cellStyle name="Navadno 2 4 4 2 3 2 2 2" xfId="11454"/>
    <cellStyle name="Navadno 2 4 4 2 3 2 2 3" xfId="6763"/>
    <cellStyle name="Navadno 2 4 4 2 3 2 3" xfId="3842"/>
    <cellStyle name="Navadno 2 4 4 2 3 2 3 2" xfId="13248"/>
    <cellStyle name="Navadno 2 4 4 2 3 2 3 3" xfId="8557"/>
    <cellStyle name="Navadno 2 4 4 2 3 2 4" xfId="10366"/>
    <cellStyle name="Navadno 2 4 4 2 3 2 5" xfId="5675"/>
    <cellStyle name="Navadno 2 4 4 2 3 3" xfId="1327"/>
    <cellStyle name="Navadno 2 4 4 2 3 3 2" xfId="2413"/>
    <cellStyle name="Navadno 2 4 4 2 3 3 2 2" xfId="11820"/>
    <cellStyle name="Navadno 2 4 4 2 3 3 2 3" xfId="7129"/>
    <cellStyle name="Navadno 2 4 4 2 3 3 3" xfId="4208"/>
    <cellStyle name="Navadno 2 4 4 2 3 3 3 2" xfId="13614"/>
    <cellStyle name="Navadno 2 4 4 2 3 3 3 3" xfId="8923"/>
    <cellStyle name="Navadno 2 4 4 2 3 3 4" xfId="10734"/>
    <cellStyle name="Navadno 2 4 4 2 3 3 5" xfId="6043"/>
    <cellStyle name="Navadno 2 4 4 2 3 4" xfId="2767"/>
    <cellStyle name="Navadno 2 4 4 2 3 4 2" xfId="4562"/>
    <cellStyle name="Navadno 2 4 4 2 3 4 2 2" xfId="13968"/>
    <cellStyle name="Navadno 2 4 4 2 3 4 2 3" xfId="9277"/>
    <cellStyle name="Navadno 2 4 4 2 3 4 3" xfId="12174"/>
    <cellStyle name="Navadno 2 4 4 2 3 4 4" xfId="7483"/>
    <cellStyle name="Navadno 2 4 4 2 3 5" xfId="3121"/>
    <cellStyle name="Navadno 2 4 4 2 3 5 2" xfId="4916"/>
    <cellStyle name="Navadno 2 4 4 2 3 5 2 2" xfId="14322"/>
    <cellStyle name="Navadno 2 4 4 2 3 5 2 3" xfId="9631"/>
    <cellStyle name="Navadno 2 4 4 2 3 5 3" xfId="12528"/>
    <cellStyle name="Navadno 2 4 4 2 3 5 4" xfId="7837"/>
    <cellStyle name="Navadno 2 4 4 2 3 6" xfId="1705"/>
    <cellStyle name="Navadno 2 4 4 2 3 6 2" xfId="11112"/>
    <cellStyle name="Navadno 2 4 4 2 3 6 3" xfId="6421"/>
    <cellStyle name="Navadno 2 4 4 2 3 7" xfId="3500"/>
    <cellStyle name="Navadno 2 4 4 2 3 7 2" xfId="12906"/>
    <cellStyle name="Navadno 2 4 4 2 3 7 3" xfId="8215"/>
    <cellStyle name="Navadno 2 4 4 2 3 8" xfId="10024"/>
    <cellStyle name="Navadno 2 4 4 2 3 9" xfId="5333"/>
    <cellStyle name="Navadno 2 4 4 2 4" xfId="693"/>
    <cellStyle name="Navadno 2 4 4 2 4 2" xfId="1887"/>
    <cellStyle name="Navadno 2 4 4 2 4 2 2" xfId="11294"/>
    <cellStyle name="Navadno 2 4 4 2 4 2 3" xfId="6603"/>
    <cellStyle name="Navadno 2 4 4 2 4 3" xfId="3682"/>
    <cellStyle name="Navadno 2 4 4 2 4 3 2" xfId="13088"/>
    <cellStyle name="Navadno 2 4 4 2 4 3 3" xfId="8397"/>
    <cellStyle name="Navadno 2 4 4 2 4 4" xfId="10206"/>
    <cellStyle name="Navadno 2 4 4 2 4 5" xfId="5515"/>
    <cellStyle name="Navadno 2 4 4 2 5" xfId="1167"/>
    <cellStyle name="Navadno 2 4 4 2 5 2" xfId="2253"/>
    <cellStyle name="Navadno 2 4 4 2 5 2 2" xfId="11660"/>
    <cellStyle name="Navadno 2 4 4 2 5 2 3" xfId="6969"/>
    <cellStyle name="Navadno 2 4 4 2 5 3" xfId="4048"/>
    <cellStyle name="Navadno 2 4 4 2 5 3 2" xfId="13454"/>
    <cellStyle name="Navadno 2 4 4 2 5 3 3" xfId="8763"/>
    <cellStyle name="Navadno 2 4 4 2 5 4" xfId="10574"/>
    <cellStyle name="Navadno 2 4 4 2 5 5" xfId="5883"/>
    <cellStyle name="Navadno 2 4 4 2 6" xfId="2607"/>
    <cellStyle name="Navadno 2 4 4 2 6 2" xfId="4402"/>
    <cellStyle name="Navadno 2 4 4 2 6 2 2" xfId="13808"/>
    <cellStyle name="Navadno 2 4 4 2 6 2 3" xfId="9117"/>
    <cellStyle name="Navadno 2 4 4 2 6 3" xfId="12014"/>
    <cellStyle name="Navadno 2 4 4 2 6 4" xfId="7323"/>
    <cellStyle name="Navadno 2 4 4 2 7" xfId="2961"/>
    <cellStyle name="Navadno 2 4 4 2 7 2" xfId="4756"/>
    <cellStyle name="Navadno 2 4 4 2 7 2 2" xfId="14162"/>
    <cellStyle name="Navadno 2 4 4 2 7 2 3" xfId="9471"/>
    <cellStyle name="Navadno 2 4 4 2 7 3" xfId="12368"/>
    <cellStyle name="Navadno 2 4 4 2 7 4" xfId="7677"/>
    <cellStyle name="Navadno 2 4 4 2 8" xfId="1545"/>
    <cellStyle name="Navadno 2 4 4 2 8 2" xfId="10952"/>
    <cellStyle name="Navadno 2 4 4 2 8 3" xfId="6261"/>
    <cellStyle name="Navadno 2 4 4 2 9" xfId="3340"/>
    <cellStyle name="Navadno 2 4 4 2 9 2" xfId="12746"/>
    <cellStyle name="Navadno 2 4 4 2 9 3" xfId="8055"/>
    <cellStyle name="Navadno 2 4 4 3" xfId="238"/>
    <cellStyle name="Navadno 2 4 4 3 10" xfId="5214"/>
    <cellStyle name="Navadno 2 4 4 3 2" xfId="401"/>
    <cellStyle name="Navadno 2 4 4 3 2 2" xfId="896"/>
    <cellStyle name="Navadno 2 4 4 3 2 2 2" xfId="2088"/>
    <cellStyle name="Navadno 2 4 4 3 2 2 2 2" xfId="11495"/>
    <cellStyle name="Navadno 2 4 4 3 2 2 2 3" xfId="6804"/>
    <cellStyle name="Navadno 2 4 4 3 2 2 3" xfId="3883"/>
    <cellStyle name="Navadno 2 4 4 3 2 2 3 2" xfId="13289"/>
    <cellStyle name="Navadno 2 4 4 3 2 2 3 3" xfId="8598"/>
    <cellStyle name="Navadno 2 4 4 3 2 2 4" xfId="10407"/>
    <cellStyle name="Navadno 2 4 4 3 2 2 5" xfId="5716"/>
    <cellStyle name="Navadno 2 4 4 3 2 3" xfId="1368"/>
    <cellStyle name="Navadno 2 4 4 3 2 3 2" xfId="2454"/>
    <cellStyle name="Navadno 2 4 4 3 2 3 2 2" xfId="11861"/>
    <cellStyle name="Navadno 2 4 4 3 2 3 2 3" xfId="7170"/>
    <cellStyle name="Navadno 2 4 4 3 2 3 3" xfId="4249"/>
    <cellStyle name="Navadno 2 4 4 3 2 3 3 2" xfId="13655"/>
    <cellStyle name="Navadno 2 4 4 3 2 3 3 3" xfId="8964"/>
    <cellStyle name="Navadno 2 4 4 3 2 3 4" xfId="10775"/>
    <cellStyle name="Navadno 2 4 4 3 2 3 5" xfId="6084"/>
    <cellStyle name="Navadno 2 4 4 3 2 4" xfId="2808"/>
    <cellStyle name="Navadno 2 4 4 3 2 4 2" xfId="4603"/>
    <cellStyle name="Navadno 2 4 4 3 2 4 2 2" xfId="14009"/>
    <cellStyle name="Navadno 2 4 4 3 2 4 2 3" xfId="9318"/>
    <cellStyle name="Navadno 2 4 4 3 2 4 3" xfId="12215"/>
    <cellStyle name="Navadno 2 4 4 3 2 4 4" xfId="7524"/>
    <cellStyle name="Navadno 2 4 4 3 2 5" xfId="3162"/>
    <cellStyle name="Navadno 2 4 4 3 2 5 2" xfId="4957"/>
    <cellStyle name="Navadno 2 4 4 3 2 5 2 2" xfId="14363"/>
    <cellStyle name="Navadno 2 4 4 3 2 5 2 3" xfId="9672"/>
    <cellStyle name="Navadno 2 4 4 3 2 5 3" xfId="12569"/>
    <cellStyle name="Navadno 2 4 4 3 2 5 4" xfId="7878"/>
    <cellStyle name="Navadno 2 4 4 3 2 6" xfId="1746"/>
    <cellStyle name="Navadno 2 4 4 3 2 6 2" xfId="11153"/>
    <cellStyle name="Navadno 2 4 4 3 2 6 3" xfId="6462"/>
    <cellStyle name="Navadno 2 4 4 3 2 7" xfId="3541"/>
    <cellStyle name="Navadno 2 4 4 3 2 7 2" xfId="12947"/>
    <cellStyle name="Navadno 2 4 4 3 2 7 3" xfId="8256"/>
    <cellStyle name="Navadno 2 4 4 3 2 8" xfId="10065"/>
    <cellStyle name="Navadno 2 4 4 3 2 9" xfId="5374"/>
    <cellStyle name="Navadno 2 4 4 3 3" xfId="734"/>
    <cellStyle name="Navadno 2 4 4 3 3 2" xfId="1928"/>
    <cellStyle name="Navadno 2 4 4 3 3 2 2" xfId="11335"/>
    <cellStyle name="Navadno 2 4 4 3 3 2 3" xfId="6644"/>
    <cellStyle name="Navadno 2 4 4 3 3 3" xfId="3723"/>
    <cellStyle name="Navadno 2 4 4 3 3 3 2" xfId="13129"/>
    <cellStyle name="Navadno 2 4 4 3 3 3 3" xfId="8438"/>
    <cellStyle name="Navadno 2 4 4 3 3 4" xfId="10247"/>
    <cellStyle name="Navadno 2 4 4 3 3 5" xfId="5556"/>
    <cellStyle name="Navadno 2 4 4 3 4" xfId="1208"/>
    <cellStyle name="Navadno 2 4 4 3 4 2" xfId="2294"/>
    <cellStyle name="Navadno 2 4 4 3 4 2 2" xfId="11701"/>
    <cellStyle name="Navadno 2 4 4 3 4 2 3" xfId="7010"/>
    <cellStyle name="Navadno 2 4 4 3 4 3" xfId="4089"/>
    <cellStyle name="Navadno 2 4 4 3 4 3 2" xfId="13495"/>
    <cellStyle name="Navadno 2 4 4 3 4 3 3" xfId="8804"/>
    <cellStyle name="Navadno 2 4 4 3 4 4" xfId="10615"/>
    <cellStyle name="Navadno 2 4 4 3 4 5" xfId="5924"/>
    <cellStyle name="Navadno 2 4 4 3 5" xfId="2648"/>
    <cellStyle name="Navadno 2 4 4 3 5 2" xfId="4443"/>
    <cellStyle name="Navadno 2 4 4 3 5 2 2" xfId="13849"/>
    <cellStyle name="Navadno 2 4 4 3 5 2 3" xfId="9158"/>
    <cellStyle name="Navadno 2 4 4 3 5 3" xfId="12055"/>
    <cellStyle name="Navadno 2 4 4 3 5 4" xfId="7364"/>
    <cellStyle name="Navadno 2 4 4 3 6" xfId="3002"/>
    <cellStyle name="Navadno 2 4 4 3 6 2" xfId="4797"/>
    <cellStyle name="Navadno 2 4 4 3 6 2 2" xfId="14203"/>
    <cellStyle name="Navadno 2 4 4 3 6 2 3" xfId="9512"/>
    <cellStyle name="Navadno 2 4 4 3 6 3" xfId="12409"/>
    <cellStyle name="Navadno 2 4 4 3 6 4" xfId="7718"/>
    <cellStyle name="Navadno 2 4 4 3 7" xfId="1586"/>
    <cellStyle name="Navadno 2 4 4 3 7 2" xfId="10993"/>
    <cellStyle name="Navadno 2 4 4 3 7 3" xfId="6302"/>
    <cellStyle name="Navadno 2 4 4 3 8" xfId="3381"/>
    <cellStyle name="Navadno 2 4 4 3 8 2" xfId="12787"/>
    <cellStyle name="Navadno 2 4 4 3 8 3" xfId="8096"/>
    <cellStyle name="Navadno 2 4 4 3 9" xfId="9905"/>
    <cellStyle name="Navadno 2 4 4 4" xfId="319"/>
    <cellStyle name="Navadno 2 4 4 4 2" xfId="814"/>
    <cellStyle name="Navadno 2 4 4 4 2 2" xfId="2006"/>
    <cellStyle name="Navadno 2 4 4 4 2 2 2" xfId="11413"/>
    <cellStyle name="Navadno 2 4 4 4 2 2 3" xfId="6722"/>
    <cellStyle name="Navadno 2 4 4 4 2 3" xfId="3801"/>
    <cellStyle name="Navadno 2 4 4 4 2 3 2" xfId="13207"/>
    <cellStyle name="Navadno 2 4 4 4 2 3 3" xfId="8516"/>
    <cellStyle name="Navadno 2 4 4 4 2 4" xfId="10325"/>
    <cellStyle name="Navadno 2 4 4 4 2 5" xfId="5634"/>
    <cellStyle name="Navadno 2 4 4 4 3" xfId="1286"/>
    <cellStyle name="Navadno 2 4 4 4 3 2" xfId="2372"/>
    <cellStyle name="Navadno 2 4 4 4 3 2 2" xfId="11779"/>
    <cellStyle name="Navadno 2 4 4 4 3 2 3" xfId="7088"/>
    <cellStyle name="Navadno 2 4 4 4 3 3" xfId="4167"/>
    <cellStyle name="Navadno 2 4 4 4 3 3 2" xfId="13573"/>
    <cellStyle name="Navadno 2 4 4 4 3 3 3" xfId="8882"/>
    <cellStyle name="Navadno 2 4 4 4 3 4" xfId="10693"/>
    <cellStyle name="Navadno 2 4 4 4 3 5" xfId="6002"/>
    <cellStyle name="Navadno 2 4 4 4 4" xfId="2726"/>
    <cellStyle name="Navadno 2 4 4 4 4 2" xfId="4521"/>
    <cellStyle name="Navadno 2 4 4 4 4 2 2" xfId="13927"/>
    <cellStyle name="Navadno 2 4 4 4 4 2 3" xfId="9236"/>
    <cellStyle name="Navadno 2 4 4 4 4 3" xfId="12133"/>
    <cellStyle name="Navadno 2 4 4 4 4 4" xfId="7442"/>
    <cellStyle name="Navadno 2 4 4 4 5" xfId="3080"/>
    <cellStyle name="Navadno 2 4 4 4 5 2" xfId="4875"/>
    <cellStyle name="Navadno 2 4 4 4 5 2 2" xfId="14281"/>
    <cellStyle name="Navadno 2 4 4 4 5 2 3" xfId="9590"/>
    <cellStyle name="Navadno 2 4 4 4 5 3" xfId="12487"/>
    <cellStyle name="Navadno 2 4 4 4 5 4" xfId="7796"/>
    <cellStyle name="Navadno 2 4 4 4 6" xfId="1664"/>
    <cellStyle name="Navadno 2 4 4 4 6 2" xfId="11071"/>
    <cellStyle name="Navadno 2 4 4 4 6 3" xfId="6380"/>
    <cellStyle name="Navadno 2 4 4 4 7" xfId="3459"/>
    <cellStyle name="Navadno 2 4 4 4 7 2" xfId="12865"/>
    <cellStyle name="Navadno 2 4 4 4 7 3" xfId="8174"/>
    <cellStyle name="Navadno 2 4 4 4 8" xfId="9983"/>
    <cellStyle name="Navadno 2 4 4 4 9" xfId="5292"/>
    <cellStyle name="Navadno 2 4 4 5" xfId="652"/>
    <cellStyle name="Navadno 2 4 4 5 2" xfId="1846"/>
    <cellStyle name="Navadno 2 4 4 5 2 2" xfId="11253"/>
    <cellStyle name="Navadno 2 4 4 5 2 3" xfId="6562"/>
    <cellStyle name="Navadno 2 4 4 5 3" xfId="3641"/>
    <cellStyle name="Navadno 2 4 4 5 3 2" xfId="13047"/>
    <cellStyle name="Navadno 2 4 4 5 3 3" xfId="8356"/>
    <cellStyle name="Navadno 2 4 4 5 4" xfId="10165"/>
    <cellStyle name="Navadno 2 4 4 5 5" xfId="5474"/>
    <cellStyle name="Navadno 2 4 4 6" xfId="1126"/>
    <cellStyle name="Navadno 2 4 4 6 2" xfId="2212"/>
    <cellStyle name="Navadno 2 4 4 6 2 2" xfId="11619"/>
    <cellStyle name="Navadno 2 4 4 6 2 3" xfId="6928"/>
    <cellStyle name="Navadno 2 4 4 6 3" xfId="4007"/>
    <cellStyle name="Navadno 2 4 4 6 3 2" xfId="13413"/>
    <cellStyle name="Navadno 2 4 4 6 3 3" xfId="8722"/>
    <cellStyle name="Navadno 2 4 4 6 4" xfId="10533"/>
    <cellStyle name="Navadno 2 4 4 6 5" xfId="5842"/>
    <cellStyle name="Navadno 2 4 4 7" xfId="2566"/>
    <cellStyle name="Navadno 2 4 4 7 2" xfId="4361"/>
    <cellStyle name="Navadno 2 4 4 7 2 2" xfId="13767"/>
    <cellStyle name="Navadno 2 4 4 7 2 3" xfId="9076"/>
    <cellStyle name="Navadno 2 4 4 7 3" xfId="11973"/>
    <cellStyle name="Navadno 2 4 4 7 4" xfId="7282"/>
    <cellStyle name="Navadno 2 4 4 8" xfId="2920"/>
    <cellStyle name="Navadno 2 4 4 8 2" xfId="4715"/>
    <cellStyle name="Navadno 2 4 4 8 2 2" xfId="14121"/>
    <cellStyle name="Navadno 2 4 4 8 2 3" xfId="9430"/>
    <cellStyle name="Navadno 2 4 4 8 3" xfId="12327"/>
    <cellStyle name="Navadno 2 4 4 8 4" xfId="7636"/>
    <cellStyle name="Navadno 2 4 4 9" xfId="1504"/>
    <cellStyle name="Navadno 2 4 4 9 2" xfId="10911"/>
    <cellStyle name="Navadno 2 4 4 9 3" xfId="6220"/>
    <cellStyle name="Navadno 2 4 5" xfId="159"/>
    <cellStyle name="Navadno 2 4 5 10" xfId="3305"/>
    <cellStyle name="Navadno 2 4 5 10 2" xfId="12711"/>
    <cellStyle name="Navadno 2 4 5 10 3" xfId="8020"/>
    <cellStyle name="Navadno 2 4 5 11" xfId="9829"/>
    <cellStyle name="Navadno 2 4 5 12" xfId="5138"/>
    <cellStyle name="Navadno 2 4 5 2" xfId="203"/>
    <cellStyle name="Navadno 2 4 5 2 10" xfId="9870"/>
    <cellStyle name="Navadno 2 4 5 2 11" xfId="5179"/>
    <cellStyle name="Navadno 2 4 5 2 2" xfId="280"/>
    <cellStyle name="Navadno 2 4 5 2 2 10" xfId="5256"/>
    <cellStyle name="Navadno 2 4 5 2 2 2" xfId="443"/>
    <cellStyle name="Navadno 2 4 5 2 2 2 2" xfId="938"/>
    <cellStyle name="Navadno 2 4 5 2 2 2 2 2" xfId="2130"/>
    <cellStyle name="Navadno 2 4 5 2 2 2 2 2 2" xfId="11537"/>
    <cellStyle name="Navadno 2 4 5 2 2 2 2 2 3" xfId="6846"/>
    <cellStyle name="Navadno 2 4 5 2 2 2 2 3" xfId="3925"/>
    <cellStyle name="Navadno 2 4 5 2 2 2 2 3 2" xfId="13331"/>
    <cellStyle name="Navadno 2 4 5 2 2 2 2 3 3" xfId="8640"/>
    <cellStyle name="Navadno 2 4 5 2 2 2 2 4" xfId="10449"/>
    <cellStyle name="Navadno 2 4 5 2 2 2 2 5" xfId="5758"/>
    <cellStyle name="Navadno 2 4 5 2 2 2 3" xfId="1410"/>
    <cellStyle name="Navadno 2 4 5 2 2 2 3 2" xfId="2496"/>
    <cellStyle name="Navadno 2 4 5 2 2 2 3 2 2" xfId="11903"/>
    <cellStyle name="Navadno 2 4 5 2 2 2 3 2 3" xfId="7212"/>
    <cellStyle name="Navadno 2 4 5 2 2 2 3 3" xfId="4291"/>
    <cellStyle name="Navadno 2 4 5 2 2 2 3 3 2" xfId="13697"/>
    <cellStyle name="Navadno 2 4 5 2 2 2 3 3 3" xfId="9006"/>
    <cellStyle name="Navadno 2 4 5 2 2 2 3 4" xfId="10817"/>
    <cellStyle name="Navadno 2 4 5 2 2 2 3 5" xfId="6126"/>
    <cellStyle name="Navadno 2 4 5 2 2 2 4" xfId="2850"/>
    <cellStyle name="Navadno 2 4 5 2 2 2 4 2" xfId="4645"/>
    <cellStyle name="Navadno 2 4 5 2 2 2 4 2 2" xfId="14051"/>
    <cellStyle name="Navadno 2 4 5 2 2 2 4 2 3" xfId="9360"/>
    <cellStyle name="Navadno 2 4 5 2 2 2 4 3" xfId="12257"/>
    <cellStyle name="Navadno 2 4 5 2 2 2 4 4" xfId="7566"/>
    <cellStyle name="Navadno 2 4 5 2 2 2 5" xfId="3204"/>
    <cellStyle name="Navadno 2 4 5 2 2 2 5 2" xfId="4999"/>
    <cellStyle name="Navadno 2 4 5 2 2 2 5 2 2" xfId="14405"/>
    <cellStyle name="Navadno 2 4 5 2 2 2 5 2 3" xfId="9714"/>
    <cellStyle name="Navadno 2 4 5 2 2 2 5 3" xfId="12611"/>
    <cellStyle name="Navadno 2 4 5 2 2 2 5 4" xfId="7920"/>
    <cellStyle name="Navadno 2 4 5 2 2 2 6" xfId="1788"/>
    <cellStyle name="Navadno 2 4 5 2 2 2 6 2" xfId="11195"/>
    <cellStyle name="Navadno 2 4 5 2 2 2 6 3" xfId="6504"/>
    <cellStyle name="Navadno 2 4 5 2 2 2 7" xfId="3583"/>
    <cellStyle name="Navadno 2 4 5 2 2 2 7 2" xfId="12989"/>
    <cellStyle name="Navadno 2 4 5 2 2 2 7 3" xfId="8298"/>
    <cellStyle name="Navadno 2 4 5 2 2 2 8" xfId="10107"/>
    <cellStyle name="Navadno 2 4 5 2 2 2 9" xfId="5416"/>
    <cellStyle name="Navadno 2 4 5 2 2 3" xfId="776"/>
    <cellStyle name="Navadno 2 4 5 2 2 3 2" xfId="1970"/>
    <cellStyle name="Navadno 2 4 5 2 2 3 2 2" xfId="11377"/>
    <cellStyle name="Navadno 2 4 5 2 2 3 2 3" xfId="6686"/>
    <cellStyle name="Navadno 2 4 5 2 2 3 3" xfId="3765"/>
    <cellStyle name="Navadno 2 4 5 2 2 3 3 2" xfId="13171"/>
    <cellStyle name="Navadno 2 4 5 2 2 3 3 3" xfId="8480"/>
    <cellStyle name="Navadno 2 4 5 2 2 3 4" xfId="10289"/>
    <cellStyle name="Navadno 2 4 5 2 2 3 5" xfId="5598"/>
    <cellStyle name="Navadno 2 4 5 2 2 4" xfId="1250"/>
    <cellStyle name="Navadno 2 4 5 2 2 4 2" xfId="2336"/>
    <cellStyle name="Navadno 2 4 5 2 2 4 2 2" xfId="11743"/>
    <cellStyle name="Navadno 2 4 5 2 2 4 2 3" xfId="7052"/>
    <cellStyle name="Navadno 2 4 5 2 2 4 3" xfId="4131"/>
    <cellStyle name="Navadno 2 4 5 2 2 4 3 2" xfId="13537"/>
    <cellStyle name="Navadno 2 4 5 2 2 4 3 3" xfId="8846"/>
    <cellStyle name="Navadno 2 4 5 2 2 4 4" xfId="10657"/>
    <cellStyle name="Navadno 2 4 5 2 2 4 5" xfId="5966"/>
    <cellStyle name="Navadno 2 4 5 2 2 5" xfId="2690"/>
    <cellStyle name="Navadno 2 4 5 2 2 5 2" xfId="4485"/>
    <cellStyle name="Navadno 2 4 5 2 2 5 2 2" xfId="13891"/>
    <cellStyle name="Navadno 2 4 5 2 2 5 2 3" xfId="9200"/>
    <cellStyle name="Navadno 2 4 5 2 2 5 3" xfId="12097"/>
    <cellStyle name="Navadno 2 4 5 2 2 5 4" xfId="7406"/>
    <cellStyle name="Navadno 2 4 5 2 2 6" xfId="3044"/>
    <cellStyle name="Navadno 2 4 5 2 2 6 2" xfId="4839"/>
    <cellStyle name="Navadno 2 4 5 2 2 6 2 2" xfId="14245"/>
    <cellStyle name="Navadno 2 4 5 2 2 6 2 3" xfId="9554"/>
    <cellStyle name="Navadno 2 4 5 2 2 6 3" xfId="12451"/>
    <cellStyle name="Navadno 2 4 5 2 2 6 4" xfId="7760"/>
    <cellStyle name="Navadno 2 4 5 2 2 7" xfId="1628"/>
    <cellStyle name="Navadno 2 4 5 2 2 7 2" xfId="11035"/>
    <cellStyle name="Navadno 2 4 5 2 2 7 3" xfId="6344"/>
    <cellStyle name="Navadno 2 4 5 2 2 8" xfId="3423"/>
    <cellStyle name="Navadno 2 4 5 2 2 8 2" xfId="12829"/>
    <cellStyle name="Navadno 2 4 5 2 2 8 3" xfId="8138"/>
    <cellStyle name="Navadno 2 4 5 2 2 9" xfId="9947"/>
    <cellStyle name="Navadno 2 4 5 2 3" xfId="366"/>
    <cellStyle name="Navadno 2 4 5 2 3 2" xfId="861"/>
    <cellStyle name="Navadno 2 4 5 2 3 2 2" xfId="2053"/>
    <cellStyle name="Navadno 2 4 5 2 3 2 2 2" xfId="11460"/>
    <cellStyle name="Navadno 2 4 5 2 3 2 2 3" xfId="6769"/>
    <cellStyle name="Navadno 2 4 5 2 3 2 3" xfId="3848"/>
    <cellStyle name="Navadno 2 4 5 2 3 2 3 2" xfId="13254"/>
    <cellStyle name="Navadno 2 4 5 2 3 2 3 3" xfId="8563"/>
    <cellStyle name="Navadno 2 4 5 2 3 2 4" xfId="10372"/>
    <cellStyle name="Navadno 2 4 5 2 3 2 5" xfId="5681"/>
    <cellStyle name="Navadno 2 4 5 2 3 3" xfId="1333"/>
    <cellStyle name="Navadno 2 4 5 2 3 3 2" xfId="2419"/>
    <cellStyle name="Navadno 2 4 5 2 3 3 2 2" xfId="11826"/>
    <cellStyle name="Navadno 2 4 5 2 3 3 2 3" xfId="7135"/>
    <cellStyle name="Navadno 2 4 5 2 3 3 3" xfId="4214"/>
    <cellStyle name="Navadno 2 4 5 2 3 3 3 2" xfId="13620"/>
    <cellStyle name="Navadno 2 4 5 2 3 3 3 3" xfId="8929"/>
    <cellStyle name="Navadno 2 4 5 2 3 3 4" xfId="10740"/>
    <cellStyle name="Navadno 2 4 5 2 3 3 5" xfId="6049"/>
    <cellStyle name="Navadno 2 4 5 2 3 4" xfId="2773"/>
    <cellStyle name="Navadno 2 4 5 2 3 4 2" xfId="4568"/>
    <cellStyle name="Navadno 2 4 5 2 3 4 2 2" xfId="13974"/>
    <cellStyle name="Navadno 2 4 5 2 3 4 2 3" xfId="9283"/>
    <cellStyle name="Navadno 2 4 5 2 3 4 3" xfId="12180"/>
    <cellStyle name="Navadno 2 4 5 2 3 4 4" xfId="7489"/>
    <cellStyle name="Navadno 2 4 5 2 3 5" xfId="3127"/>
    <cellStyle name="Navadno 2 4 5 2 3 5 2" xfId="4922"/>
    <cellStyle name="Navadno 2 4 5 2 3 5 2 2" xfId="14328"/>
    <cellStyle name="Navadno 2 4 5 2 3 5 2 3" xfId="9637"/>
    <cellStyle name="Navadno 2 4 5 2 3 5 3" xfId="12534"/>
    <cellStyle name="Navadno 2 4 5 2 3 5 4" xfId="7843"/>
    <cellStyle name="Navadno 2 4 5 2 3 6" xfId="1711"/>
    <cellStyle name="Navadno 2 4 5 2 3 6 2" xfId="11118"/>
    <cellStyle name="Navadno 2 4 5 2 3 6 3" xfId="6427"/>
    <cellStyle name="Navadno 2 4 5 2 3 7" xfId="3506"/>
    <cellStyle name="Navadno 2 4 5 2 3 7 2" xfId="12912"/>
    <cellStyle name="Navadno 2 4 5 2 3 7 3" xfId="8221"/>
    <cellStyle name="Navadno 2 4 5 2 3 8" xfId="10030"/>
    <cellStyle name="Navadno 2 4 5 2 3 9" xfId="5339"/>
    <cellStyle name="Navadno 2 4 5 2 4" xfId="699"/>
    <cellStyle name="Navadno 2 4 5 2 4 2" xfId="1893"/>
    <cellStyle name="Navadno 2 4 5 2 4 2 2" xfId="11300"/>
    <cellStyle name="Navadno 2 4 5 2 4 2 3" xfId="6609"/>
    <cellStyle name="Navadno 2 4 5 2 4 3" xfId="3688"/>
    <cellStyle name="Navadno 2 4 5 2 4 3 2" xfId="13094"/>
    <cellStyle name="Navadno 2 4 5 2 4 3 3" xfId="8403"/>
    <cellStyle name="Navadno 2 4 5 2 4 4" xfId="10212"/>
    <cellStyle name="Navadno 2 4 5 2 4 5" xfId="5521"/>
    <cellStyle name="Navadno 2 4 5 2 5" xfId="1173"/>
    <cellStyle name="Navadno 2 4 5 2 5 2" xfId="2259"/>
    <cellStyle name="Navadno 2 4 5 2 5 2 2" xfId="11666"/>
    <cellStyle name="Navadno 2 4 5 2 5 2 3" xfId="6975"/>
    <cellStyle name="Navadno 2 4 5 2 5 3" xfId="4054"/>
    <cellStyle name="Navadno 2 4 5 2 5 3 2" xfId="13460"/>
    <cellStyle name="Navadno 2 4 5 2 5 3 3" xfId="8769"/>
    <cellStyle name="Navadno 2 4 5 2 5 4" xfId="10580"/>
    <cellStyle name="Navadno 2 4 5 2 5 5" xfId="5889"/>
    <cellStyle name="Navadno 2 4 5 2 6" xfId="2613"/>
    <cellStyle name="Navadno 2 4 5 2 6 2" xfId="4408"/>
    <cellStyle name="Navadno 2 4 5 2 6 2 2" xfId="13814"/>
    <cellStyle name="Navadno 2 4 5 2 6 2 3" xfId="9123"/>
    <cellStyle name="Navadno 2 4 5 2 6 3" xfId="12020"/>
    <cellStyle name="Navadno 2 4 5 2 6 4" xfId="7329"/>
    <cellStyle name="Navadno 2 4 5 2 7" xfId="2967"/>
    <cellStyle name="Navadno 2 4 5 2 7 2" xfId="4762"/>
    <cellStyle name="Navadno 2 4 5 2 7 2 2" xfId="14168"/>
    <cellStyle name="Navadno 2 4 5 2 7 2 3" xfId="9477"/>
    <cellStyle name="Navadno 2 4 5 2 7 3" xfId="12374"/>
    <cellStyle name="Navadno 2 4 5 2 7 4" xfId="7683"/>
    <cellStyle name="Navadno 2 4 5 2 8" xfId="1551"/>
    <cellStyle name="Navadno 2 4 5 2 8 2" xfId="10958"/>
    <cellStyle name="Navadno 2 4 5 2 8 3" xfId="6267"/>
    <cellStyle name="Navadno 2 4 5 2 9" xfId="3346"/>
    <cellStyle name="Navadno 2 4 5 2 9 2" xfId="12752"/>
    <cellStyle name="Navadno 2 4 5 2 9 3" xfId="8061"/>
    <cellStyle name="Navadno 2 4 5 3" xfId="244"/>
    <cellStyle name="Navadno 2 4 5 3 10" xfId="5220"/>
    <cellStyle name="Navadno 2 4 5 3 2" xfId="407"/>
    <cellStyle name="Navadno 2 4 5 3 2 2" xfId="902"/>
    <cellStyle name="Navadno 2 4 5 3 2 2 2" xfId="2094"/>
    <cellStyle name="Navadno 2 4 5 3 2 2 2 2" xfId="11501"/>
    <cellStyle name="Navadno 2 4 5 3 2 2 2 3" xfId="6810"/>
    <cellStyle name="Navadno 2 4 5 3 2 2 3" xfId="3889"/>
    <cellStyle name="Navadno 2 4 5 3 2 2 3 2" xfId="13295"/>
    <cellStyle name="Navadno 2 4 5 3 2 2 3 3" xfId="8604"/>
    <cellStyle name="Navadno 2 4 5 3 2 2 4" xfId="10413"/>
    <cellStyle name="Navadno 2 4 5 3 2 2 5" xfId="5722"/>
    <cellStyle name="Navadno 2 4 5 3 2 3" xfId="1374"/>
    <cellStyle name="Navadno 2 4 5 3 2 3 2" xfId="2460"/>
    <cellStyle name="Navadno 2 4 5 3 2 3 2 2" xfId="11867"/>
    <cellStyle name="Navadno 2 4 5 3 2 3 2 3" xfId="7176"/>
    <cellStyle name="Navadno 2 4 5 3 2 3 3" xfId="4255"/>
    <cellStyle name="Navadno 2 4 5 3 2 3 3 2" xfId="13661"/>
    <cellStyle name="Navadno 2 4 5 3 2 3 3 3" xfId="8970"/>
    <cellStyle name="Navadno 2 4 5 3 2 3 4" xfId="10781"/>
    <cellStyle name="Navadno 2 4 5 3 2 3 5" xfId="6090"/>
    <cellStyle name="Navadno 2 4 5 3 2 4" xfId="2814"/>
    <cellStyle name="Navadno 2 4 5 3 2 4 2" xfId="4609"/>
    <cellStyle name="Navadno 2 4 5 3 2 4 2 2" xfId="14015"/>
    <cellStyle name="Navadno 2 4 5 3 2 4 2 3" xfId="9324"/>
    <cellStyle name="Navadno 2 4 5 3 2 4 3" xfId="12221"/>
    <cellStyle name="Navadno 2 4 5 3 2 4 4" xfId="7530"/>
    <cellStyle name="Navadno 2 4 5 3 2 5" xfId="3168"/>
    <cellStyle name="Navadno 2 4 5 3 2 5 2" xfId="4963"/>
    <cellStyle name="Navadno 2 4 5 3 2 5 2 2" xfId="14369"/>
    <cellStyle name="Navadno 2 4 5 3 2 5 2 3" xfId="9678"/>
    <cellStyle name="Navadno 2 4 5 3 2 5 3" xfId="12575"/>
    <cellStyle name="Navadno 2 4 5 3 2 5 4" xfId="7884"/>
    <cellStyle name="Navadno 2 4 5 3 2 6" xfId="1752"/>
    <cellStyle name="Navadno 2 4 5 3 2 6 2" xfId="11159"/>
    <cellStyle name="Navadno 2 4 5 3 2 6 3" xfId="6468"/>
    <cellStyle name="Navadno 2 4 5 3 2 7" xfId="3547"/>
    <cellStyle name="Navadno 2 4 5 3 2 7 2" xfId="12953"/>
    <cellStyle name="Navadno 2 4 5 3 2 7 3" xfId="8262"/>
    <cellStyle name="Navadno 2 4 5 3 2 8" xfId="10071"/>
    <cellStyle name="Navadno 2 4 5 3 2 9" xfId="5380"/>
    <cellStyle name="Navadno 2 4 5 3 3" xfId="740"/>
    <cellStyle name="Navadno 2 4 5 3 3 2" xfId="1934"/>
    <cellStyle name="Navadno 2 4 5 3 3 2 2" xfId="11341"/>
    <cellStyle name="Navadno 2 4 5 3 3 2 3" xfId="6650"/>
    <cellStyle name="Navadno 2 4 5 3 3 3" xfId="3729"/>
    <cellStyle name="Navadno 2 4 5 3 3 3 2" xfId="13135"/>
    <cellStyle name="Navadno 2 4 5 3 3 3 3" xfId="8444"/>
    <cellStyle name="Navadno 2 4 5 3 3 4" xfId="10253"/>
    <cellStyle name="Navadno 2 4 5 3 3 5" xfId="5562"/>
    <cellStyle name="Navadno 2 4 5 3 4" xfId="1214"/>
    <cellStyle name="Navadno 2 4 5 3 4 2" xfId="2300"/>
    <cellStyle name="Navadno 2 4 5 3 4 2 2" xfId="11707"/>
    <cellStyle name="Navadno 2 4 5 3 4 2 3" xfId="7016"/>
    <cellStyle name="Navadno 2 4 5 3 4 3" xfId="4095"/>
    <cellStyle name="Navadno 2 4 5 3 4 3 2" xfId="13501"/>
    <cellStyle name="Navadno 2 4 5 3 4 3 3" xfId="8810"/>
    <cellStyle name="Navadno 2 4 5 3 4 4" xfId="10621"/>
    <cellStyle name="Navadno 2 4 5 3 4 5" xfId="5930"/>
    <cellStyle name="Navadno 2 4 5 3 5" xfId="2654"/>
    <cellStyle name="Navadno 2 4 5 3 5 2" xfId="4449"/>
    <cellStyle name="Navadno 2 4 5 3 5 2 2" xfId="13855"/>
    <cellStyle name="Navadno 2 4 5 3 5 2 3" xfId="9164"/>
    <cellStyle name="Navadno 2 4 5 3 5 3" xfId="12061"/>
    <cellStyle name="Navadno 2 4 5 3 5 4" xfId="7370"/>
    <cellStyle name="Navadno 2 4 5 3 6" xfId="3008"/>
    <cellStyle name="Navadno 2 4 5 3 6 2" xfId="4803"/>
    <cellStyle name="Navadno 2 4 5 3 6 2 2" xfId="14209"/>
    <cellStyle name="Navadno 2 4 5 3 6 2 3" xfId="9518"/>
    <cellStyle name="Navadno 2 4 5 3 6 3" xfId="12415"/>
    <cellStyle name="Navadno 2 4 5 3 6 4" xfId="7724"/>
    <cellStyle name="Navadno 2 4 5 3 7" xfId="1592"/>
    <cellStyle name="Navadno 2 4 5 3 7 2" xfId="10999"/>
    <cellStyle name="Navadno 2 4 5 3 7 3" xfId="6308"/>
    <cellStyle name="Navadno 2 4 5 3 8" xfId="3387"/>
    <cellStyle name="Navadno 2 4 5 3 8 2" xfId="12793"/>
    <cellStyle name="Navadno 2 4 5 3 8 3" xfId="8102"/>
    <cellStyle name="Navadno 2 4 5 3 9" xfId="9911"/>
    <cellStyle name="Navadno 2 4 5 4" xfId="325"/>
    <cellStyle name="Navadno 2 4 5 4 2" xfId="820"/>
    <cellStyle name="Navadno 2 4 5 4 2 2" xfId="2012"/>
    <cellStyle name="Navadno 2 4 5 4 2 2 2" xfId="11419"/>
    <cellStyle name="Navadno 2 4 5 4 2 2 3" xfId="6728"/>
    <cellStyle name="Navadno 2 4 5 4 2 3" xfId="3807"/>
    <cellStyle name="Navadno 2 4 5 4 2 3 2" xfId="13213"/>
    <cellStyle name="Navadno 2 4 5 4 2 3 3" xfId="8522"/>
    <cellStyle name="Navadno 2 4 5 4 2 4" xfId="10331"/>
    <cellStyle name="Navadno 2 4 5 4 2 5" xfId="5640"/>
    <cellStyle name="Navadno 2 4 5 4 3" xfId="1292"/>
    <cellStyle name="Navadno 2 4 5 4 3 2" xfId="2378"/>
    <cellStyle name="Navadno 2 4 5 4 3 2 2" xfId="11785"/>
    <cellStyle name="Navadno 2 4 5 4 3 2 3" xfId="7094"/>
    <cellStyle name="Navadno 2 4 5 4 3 3" xfId="4173"/>
    <cellStyle name="Navadno 2 4 5 4 3 3 2" xfId="13579"/>
    <cellStyle name="Navadno 2 4 5 4 3 3 3" xfId="8888"/>
    <cellStyle name="Navadno 2 4 5 4 3 4" xfId="10699"/>
    <cellStyle name="Navadno 2 4 5 4 3 5" xfId="6008"/>
    <cellStyle name="Navadno 2 4 5 4 4" xfId="2732"/>
    <cellStyle name="Navadno 2 4 5 4 4 2" xfId="4527"/>
    <cellStyle name="Navadno 2 4 5 4 4 2 2" xfId="13933"/>
    <cellStyle name="Navadno 2 4 5 4 4 2 3" xfId="9242"/>
    <cellStyle name="Navadno 2 4 5 4 4 3" xfId="12139"/>
    <cellStyle name="Navadno 2 4 5 4 4 4" xfId="7448"/>
    <cellStyle name="Navadno 2 4 5 4 5" xfId="3086"/>
    <cellStyle name="Navadno 2 4 5 4 5 2" xfId="4881"/>
    <cellStyle name="Navadno 2 4 5 4 5 2 2" xfId="14287"/>
    <cellStyle name="Navadno 2 4 5 4 5 2 3" xfId="9596"/>
    <cellStyle name="Navadno 2 4 5 4 5 3" xfId="12493"/>
    <cellStyle name="Navadno 2 4 5 4 5 4" xfId="7802"/>
    <cellStyle name="Navadno 2 4 5 4 6" xfId="1670"/>
    <cellStyle name="Navadno 2 4 5 4 6 2" xfId="11077"/>
    <cellStyle name="Navadno 2 4 5 4 6 3" xfId="6386"/>
    <cellStyle name="Navadno 2 4 5 4 7" xfId="3465"/>
    <cellStyle name="Navadno 2 4 5 4 7 2" xfId="12871"/>
    <cellStyle name="Navadno 2 4 5 4 7 3" xfId="8180"/>
    <cellStyle name="Navadno 2 4 5 4 8" xfId="9989"/>
    <cellStyle name="Navadno 2 4 5 4 9" xfId="5298"/>
    <cellStyle name="Navadno 2 4 5 5" xfId="658"/>
    <cellStyle name="Navadno 2 4 5 5 2" xfId="1852"/>
    <cellStyle name="Navadno 2 4 5 5 2 2" xfId="11259"/>
    <cellStyle name="Navadno 2 4 5 5 2 3" xfId="6568"/>
    <cellStyle name="Navadno 2 4 5 5 3" xfId="3647"/>
    <cellStyle name="Navadno 2 4 5 5 3 2" xfId="13053"/>
    <cellStyle name="Navadno 2 4 5 5 3 3" xfId="8362"/>
    <cellStyle name="Navadno 2 4 5 5 4" xfId="10171"/>
    <cellStyle name="Navadno 2 4 5 5 5" xfId="5480"/>
    <cellStyle name="Navadno 2 4 5 6" xfId="1132"/>
    <cellStyle name="Navadno 2 4 5 6 2" xfId="2218"/>
    <cellStyle name="Navadno 2 4 5 6 2 2" xfId="11625"/>
    <cellStyle name="Navadno 2 4 5 6 2 3" xfId="6934"/>
    <cellStyle name="Navadno 2 4 5 6 3" xfId="4013"/>
    <cellStyle name="Navadno 2 4 5 6 3 2" xfId="13419"/>
    <cellStyle name="Navadno 2 4 5 6 3 3" xfId="8728"/>
    <cellStyle name="Navadno 2 4 5 6 4" xfId="10539"/>
    <cellStyle name="Navadno 2 4 5 6 5" xfId="5848"/>
    <cellStyle name="Navadno 2 4 5 7" xfId="2572"/>
    <cellStyle name="Navadno 2 4 5 7 2" xfId="4367"/>
    <cellStyle name="Navadno 2 4 5 7 2 2" xfId="13773"/>
    <cellStyle name="Navadno 2 4 5 7 2 3" xfId="9082"/>
    <cellStyle name="Navadno 2 4 5 7 3" xfId="11979"/>
    <cellStyle name="Navadno 2 4 5 7 4" xfId="7288"/>
    <cellStyle name="Navadno 2 4 5 8" xfId="2926"/>
    <cellStyle name="Navadno 2 4 5 8 2" xfId="4721"/>
    <cellStyle name="Navadno 2 4 5 8 2 2" xfId="14127"/>
    <cellStyle name="Navadno 2 4 5 8 2 3" xfId="9436"/>
    <cellStyle name="Navadno 2 4 5 8 3" xfId="12333"/>
    <cellStyle name="Navadno 2 4 5 8 4" xfId="7642"/>
    <cellStyle name="Navadno 2 4 5 9" xfId="1510"/>
    <cellStyle name="Navadno 2 4 5 9 2" xfId="10917"/>
    <cellStyle name="Navadno 2 4 5 9 3" xfId="6226"/>
    <cellStyle name="Navadno 2 4 6" xfId="165"/>
    <cellStyle name="Navadno 2 4 6 10" xfId="9835"/>
    <cellStyle name="Navadno 2 4 6 11" xfId="5144"/>
    <cellStyle name="Navadno 2 4 6 2" xfId="250"/>
    <cellStyle name="Navadno 2 4 6 2 10" xfId="5226"/>
    <cellStyle name="Navadno 2 4 6 2 2" xfId="413"/>
    <cellStyle name="Navadno 2 4 6 2 2 2" xfId="908"/>
    <cellStyle name="Navadno 2 4 6 2 2 2 2" xfId="2100"/>
    <cellStyle name="Navadno 2 4 6 2 2 2 2 2" xfId="11507"/>
    <cellStyle name="Navadno 2 4 6 2 2 2 2 3" xfId="6816"/>
    <cellStyle name="Navadno 2 4 6 2 2 2 3" xfId="3895"/>
    <cellStyle name="Navadno 2 4 6 2 2 2 3 2" xfId="13301"/>
    <cellStyle name="Navadno 2 4 6 2 2 2 3 3" xfId="8610"/>
    <cellStyle name="Navadno 2 4 6 2 2 2 4" xfId="10419"/>
    <cellStyle name="Navadno 2 4 6 2 2 2 5" xfId="5728"/>
    <cellStyle name="Navadno 2 4 6 2 2 3" xfId="1380"/>
    <cellStyle name="Navadno 2 4 6 2 2 3 2" xfId="2466"/>
    <cellStyle name="Navadno 2 4 6 2 2 3 2 2" xfId="11873"/>
    <cellStyle name="Navadno 2 4 6 2 2 3 2 3" xfId="7182"/>
    <cellStyle name="Navadno 2 4 6 2 2 3 3" xfId="4261"/>
    <cellStyle name="Navadno 2 4 6 2 2 3 3 2" xfId="13667"/>
    <cellStyle name="Navadno 2 4 6 2 2 3 3 3" xfId="8976"/>
    <cellStyle name="Navadno 2 4 6 2 2 3 4" xfId="10787"/>
    <cellStyle name="Navadno 2 4 6 2 2 3 5" xfId="6096"/>
    <cellStyle name="Navadno 2 4 6 2 2 4" xfId="2820"/>
    <cellStyle name="Navadno 2 4 6 2 2 4 2" xfId="4615"/>
    <cellStyle name="Navadno 2 4 6 2 2 4 2 2" xfId="14021"/>
    <cellStyle name="Navadno 2 4 6 2 2 4 2 3" xfId="9330"/>
    <cellStyle name="Navadno 2 4 6 2 2 4 3" xfId="12227"/>
    <cellStyle name="Navadno 2 4 6 2 2 4 4" xfId="7536"/>
    <cellStyle name="Navadno 2 4 6 2 2 5" xfId="3174"/>
    <cellStyle name="Navadno 2 4 6 2 2 5 2" xfId="4969"/>
    <cellStyle name="Navadno 2 4 6 2 2 5 2 2" xfId="14375"/>
    <cellStyle name="Navadno 2 4 6 2 2 5 2 3" xfId="9684"/>
    <cellStyle name="Navadno 2 4 6 2 2 5 3" xfId="12581"/>
    <cellStyle name="Navadno 2 4 6 2 2 5 4" xfId="7890"/>
    <cellStyle name="Navadno 2 4 6 2 2 6" xfId="1758"/>
    <cellStyle name="Navadno 2 4 6 2 2 6 2" xfId="11165"/>
    <cellStyle name="Navadno 2 4 6 2 2 6 3" xfId="6474"/>
    <cellStyle name="Navadno 2 4 6 2 2 7" xfId="3553"/>
    <cellStyle name="Navadno 2 4 6 2 2 7 2" xfId="12959"/>
    <cellStyle name="Navadno 2 4 6 2 2 7 3" xfId="8268"/>
    <cellStyle name="Navadno 2 4 6 2 2 8" xfId="10077"/>
    <cellStyle name="Navadno 2 4 6 2 2 9" xfId="5386"/>
    <cellStyle name="Navadno 2 4 6 2 3" xfId="746"/>
    <cellStyle name="Navadno 2 4 6 2 3 2" xfId="1940"/>
    <cellStyle name="Navadno 2 4 6 2 3 2 2" xfId="11347"/>
    <cellStyle name="Navadno 2 4 6 2 3 2 3" xfId="6656"/>
    <cellStyle name="Navadno 2 4 6 2 3 3" xfId="3735"/>
    <cellStyle name="Navadno 2 4 6 2 3 3 2" xfId="13141"/>
    <cellStyle name="Navadno 2 4 6 2 3 3 3" xfId="8450"/>
    <cellStyle name="Navadno 2 4 6 2 3 4" xfId="10259"/>
    <cellStyle name="Navadno 2 4 6 2 3 5" xfId="5568"/>
    <cellStyle name="Navadno 2 4 6 2 4" xfId="1220"/>
    <cellStyle name="Navadno 2 4 6 2 4 2" xfId="2306"/>
    <cellStyle name="Navadno 2 4 6 2 4 2 2" xfId="11713"/>
    <cellStyle name="Navadno 2 4 6 2 4 2 3" xfId="7022"/>
    <cellStyle name="Navadno 2 4 6 2 4 3" xfId="4101"/>
    <cellStyle name="Navadno 2 4 6 2 4 3 2" xfId="13507"/>
    <cellStyle name="Navadno 2 4 6 2 4 3 3" xfId="8816"/>
    <cellStyle name="Navadno 2 4 6 2 4 4" xfId="10627"/>
    <cellStyle name="Navadno 2 4 6 2 4 5" xfId="5936"/>
    <cellStyle name="Navadno 2 4 6 2 5" xfId="2660"/>
    <cellStyle name="Navadno 2 4 6 2 5 2" xfId="4455"/>
    <cellStyle name="Navadno 2 4 6 2 5 2 2" xfId="13861"/>
    <cellStyle name="Navadno 2 4 6 2 5 2 3" xfId="9170"/>
    <cellStyle name="Navadno 2 4 6 2 5 3" xfId="12067"/>
    <cellStyle name="Navadno 2 4 6 2 5 4" xfId="7376"/>
    <cellStyle name="Navadno 2 4 6 2 6" xfId="3014"/>
    <cellStyle name="Navadno 2 4 6 2 6 2" xfId="4809"/>
    <cellStyle name="Navadno 2 4 6 2 6 2 2" xfId="14215"/>
    <cellStyle name="Navadno 2 4 6 2 6 2 3" xfId="9524"/>
    <cellStyle name="Navadno 2 4 6 2 6 3" xfId="12421"/>
    <cellStyle name="Navadno 2 4 6 2 6 4" xfId="7730"/>
    <cellStyle name="Navadno 2 4 6 2 7" xfId="1598"/>
    <cellStyle name="Navadno 2 4 6 2 7 2" xfId="11005"/>
    <cellStyle name="Navadno 2 4 6 2 7 3" xfId="6314"/>
    <cellStyle name="Navadno 2 4 6 2 8" xfId="3393"/>
    <cellStyle name="Navadno 2 4 6 2 8 2" xfId="12799"/>
    <cellStyle name="Navadno 2 4 6 2 8 3" xfId="8108"/>
    <cellStyle name="Navadno 2 4 6 2 9" xfId="9917"/>
    <cellStyle name="Navadno 2 4 6 3" xfId="331"/>
    <cellStyle name="Navadno 2 4 6 3 2" xfId="826"/>
    <cellStyle name="Navadno 2 4 6 3 2 2" xfId="2018"/>
    <cellStyle name="Navadno 2 4 6 3 2 2 2" xfId="11425"/>
    <cellStyle name="Navadno 2 4 6 3 2 2 3" xfId="6734"/>
    <cellStyle name="Navadno 2 4 6 3 2 3" xfId="3813"/>
    <cellStyle name="Navadno 2 4 6 3 2 3 2" xfId="13219"/>
    <cellStyle name="Navadno 2 4 6 3 2 3 3" xfId="8528"/>
    <cellStyle name="Navadno 2 4 6 3 2 4" xfId="10337"/>
    <cellStyle name="Navadno 2 4 6 3 2 5" xfId="5646"/>
    <cellStyle name="Navadno 2 4 6 3 3" xfId="1298"/>
    <cellStyle name="Navadno 2 4 6 3 3 2" xfId="2384"/>
    <cellStyle name="Navadno 2 4 6 3 3 2 2" xfId="11791"/>
    <cellStyle name="Navadno 2 4 6 3 3 2 3" xfId="7100"/>
    <cellStyle name="Navadno 2 4 6 3 3 3" xfId="4179"/>
    <cellStyle name="Navadno 2 4 6 3 3 3 2" xfId="13585"/>
    <cellStyle name="Navadno 2 4 6 3 3 3 3" xfId="8894"/>
    <cellStyle name="Navadno 2 4 6 3 3 4" xfId="10705"/>
    <cellStyle name="Navadno 2 4 6 3 3 5" xfId="6014"/>
    <cellStyle name="Navadno 2 4 6 3 4" xfId="2738"/>
    <cellStyle name="Navadno 2 4 6 3 4 2" xfId="4533"/>
    <cellStyle name="Navadno 2 4 6 3 4 2 2" xfId="13939"/>
    <cellStyle name="Navadno 2 4 6 3 4 2 3" xfId="9248"/>
    <cellStyle name="Navadno 2 4 6 3 4 3" xfId="12145"/>
    <cellStyle name="Navadno 2 4 6 3 4 4" xfId="7454"/>
    <cellStyle name="Navadno 2 4 6 3 5" xfId="3092"/>
    <cellStyle name="Navadno 2 4 6 3 5 2" xfId="4887"/>
    <cellStyle name="Navadno 2 4 6 3 5 2 2" xfId="14293"/>
    <cellStyle name="Navadno 2 4 6 3 5 2 3" xfId="9602"/>
    <cellStyle name="Navadno 2 4 6 3 5 3" xfId="12499"/>
    <cellStyle name="Navadno 2 4 6 3 5 4" xfId="7808"/>
    <cellStyle name="Navadno 2 4 6 3 6" xfId="1676"/>
    <cellStyle name="Navadno 2 4 6 3 6 2" xfId="11083"/>
    <cellStyle name="Navadno 2 4 6 3 6 3" xfId="6392"/>
    <cellStyle name="Navadno 2 4 6 3 7" xfId="3471"/>
    <cellStyle name="Navadno 2 4 6 3 7 2" xfId="12877"/>
    <cellStyle name="Navadno 2 4 6 3 7 3" xfId="8186"/>
    <cellStyle name="Navadno 2 4 6 3 8" xfId="9995"/>
    <cellStyle name="Navadno 2 4 6 3 9" xfId="5304"/>
    <cellStyle name="Navadno 2 4 6 4" xfId="664"/>
    <cellStyle name="Navadno 2 4 6 4 2" xfId="1858"/>
    <cellStyle name="Navadno 2 4 6 4 2 2" xfId="11265"/>
    <cellStyle name="Navadno 2 4 6 4 2 3" xfId="6574"/>
    <cellStyle name="Navadno 2 4 6 4 3" xfId="3653"/>
    <cellStyle name="Navadno 2 4 6 4 3 2" xfId="13059"/>
    <cellStyle name="Navadno 2 4 6 4 3 3" xfId="8368"/>
    <cellStyle name="Navadno 2 4 6 4 4" xfId="10177"/>
    <cellStyle name="Navadno 2 4 6 4 5" xfId="5486"/>
    <cellStyle name="Navadno 2 4 6 5" xfId="1138"/>
    <cellStyle name="Navadno 2 4 6 5 2" xfId="2224"/>
    <cellStyle name="Navadno 2 4 6 5 2 2" xfId="11631"/>
    <cellStyle name="Navadno 2 4 6 5 2 3" xfId="6940"/>
    <cellStyle name="Navadno 2 4 6 5 3" xfId="4019"/>
    <cellStyle name="Navadno 2 4 6 5 3 2" xfId="13425"/>
    <cellStyle name="Navadno 2 4 6 5 3 3" xfId="8734"/>
    <cellStyle name="Navadno 2 4 6 5 4" xfId="10545"/>
    <cellStyle name="Navadno 2 4 6 5 5" xfId="5854"/>
    <cellStyle name="Navadno 2 4 6 6" xfId="2578"/>
    <cellStyle name="Navadno 2 4 6 6 2" xfId="4373"/>
    <cellStyle name="Navadno 2 4 6 6 2 2" xfId="13779"/>
    <cellStyle name="Navadno 2 4 6 6 2 3" xfId="9088"/>
    <cellStyle name="Navadno 2 4 6 6 3" xfId="11985"/>
    <cellStyle name="Navadno 2 4 6 6 4" xfId="7294"/>
    <cellStyle name="Navadno 2 4 6 7" xfId="2932"/>
    <cellStyle name="Navadno 2 4 6 7 2" xfId="4727"/>
    <cellStyle name="Navadno 2 4 6 7 2 2" xfId="14133"/>
    <cellStyle name="Navadno 2 4 6 7 2 3" xfId="9442"/>
    <cellStyle name="Navadno 2 4 6 7 3" xfId="12339"/>
    <cellStyle name="Navadno 2 4 6 7 4" xfId="7648"/>
    <cellStyle name="Navadno 2 4 6 8" xfId="1516"/>
    <cellStyle name="Navadno 2 4 6 8 2" xfId="10923"/>
    <cellStyle name="Navadno 2 4 6 8 3" xfId="6232"/>
    <cellStyle name="Navadno 2 4 6 9" xfId="3311"/>
    <cellStyle name="Navadno 2 4 6 9 2" xfId="12717"/>
    <cellStyle name="Navadno 2 4 6 9 3" xfId="8026"/>
    <cellStyle name="Navadno 2 4 7" xfId="173"/>
    <cellStyle name="Navadno 2 4 8" xfId="209"/>
    <cellStyle name="Navadno 2 4 8 10" xfId="5185"/>
    <cellStyle name="Navadno 2 4 8 2" xfId="372"/>
    <cellStyle name="Navadno 2 4 8 2 2" xfId="867"/>
    <cellStyle name="Navadno 2 4 8 2 2 2" xfId="2059"/>
    <cellStyle name="Navadno 2 4 8 2 2 2 2" xfId="11466"/>
    <cellStyle name="Navadno 2 4 8 2 2 2 3" xfId="6775"/>
    <cellStyle name="Navadno 2 4 8 2 2 3" xfId="3854"/>
    <cellStyle name="Navadno 2 4 8 2 2 3 2" xfId="13260"/>
    <cellStyle name="Navadno 2 4 8 2 2 3 3" xfId="8569"/>
    <cellStyle name="Navadno 2 4 8 2 2 4" xfId="10378"/>
    <cellStyle name="Navadno 2 4 8 2 2 5" xfId="5687"/>
    <cellStyle name="Navadno 2 4 8 2 3" xfId="1339"/>
    <cellStyle name="Navadno 2 4 8 2 3 2" xfId="2425"/>
    <cellStyle name="Navadno 2 4 8 2 3 2 2" xfId="11832"/>
    <cellStyle name="Navadno 2 4 8 2 3 2 3" xfId="7141"/>
    <cellStyle name="Navadno 2 4 8 2 3 3" xfId="4220"/>
    <cellStyle name="Navadno 2 4 8 2 3 3 2" xfId="13626"/>
    <cellStyle name="Navadno 2 4 8 2 3 3 3" xfId="8935"/>
    <cellStyle name="Navadno 2 4 8 2 3 4" xfId="10746"/>
    <cellStyle name="Navadno 2 4 8 2 3 5" xfId="6055"/>
    <cellStyle name="Navadno 2 4 8 2 4" xfId="2779"/>
    <cellStyle name="Navadno 2 4 8 2 4 2" xfId="4574"/>
    <cellStyle name="Navadno 2 4 8 2 4 2 2" xfId="13980"/>
    <cellStyle name="Navadno 2 4 8 2 4 2 3" xfId="9289"/>
    <cellStyle name="Navadno 2 4 8 2 4 3" xfId="12186"/>
    <cellStyle name="Navadno 2 4 8 2 4 4" xfId="7495"/>
    <cellStyle name="Navadno 2 4 8 2 5" xfId="3133"/>
    <cellStyle name="Navadno 2 4 8 2 5 2" xfId="4928"/>
    <cellStyle name="Navadno 2 4 8 2 5 2 2" xfId="14334"/>
    <cellStyle name="Navadno 2 4 8 2 5 2 3" xfId="9643"/>
    <cellStyle name="Navadno 2 4 8 2 5 3" xfId="12540"/>
    <cellStyle name="Navadno 2 4 8 2 5 4" xfId="7849"/>
    <cellStyle name="Navadno 2 4 8 2 6" xfId="1717"/>
    <cellStyle name="Navadno 2 4 8 2 6 2" xfId="11124"/>
    <cellStyle name="Navadno 2 4 8 2 6 3" xfId="6433"/>
    <cellStyle name="Navadno 2 4 8 2 7" xfId="3512"/>
    <cellStyle name="Navadno 2 4 8 2 7 2" xfId="12918"/>
    <cellStyle name="Navadno 2 4 8 2 7 3" xfId="8227"/>
    <cellStyle name="Navadno 2 4 8 2 8" xfId="10036"/>
    <cellStyle name="Navadno 2 4 8 2 9" xfId="5345"/>
    <cellStyle name="Navadno 2 4 8 3" xfId="705"/>
    <cellStyle name="Navadno 2 4 8 3 2" xfId="1899"/>
    <cellStyle name="Navadno 2 4 8 3 2 2" xfId="11306"/>
    <cellStyle name="Navadno 2 4 8 3 2 3" xfId="6615"/>
    <cellStyle name="Navadno 2 4 8 3 3" xfId="3694"/>
    <cellStyle name="Navadno 2 4 8 3 3 2" xfId="13100"/>
    <cellStyle name="Navadno 2 4 8 3 3 3" xfId="8409"/>
    <cellStyle name="Navadno 2 4 8 3 4" xfId="10218"/>
    <cellStyle name="Navadno 2 4 8 3 5" xfId="5527"/>
    <cellStyle name="Navadno 2 4 8 4" xfId="1179"/>
    <cellStyle name="Navadno 2 4 8 4 2" xfId="2265"/>
    <cellStyle name="Navadno 2 4 8 4 2 2" xfId="11672"/>
    <cellStyle name="Navadno 2 4 8 4 2 3" xfId="6981"/>
    <cellStyle name="Navadno 2 4 8 4 3" xfId="4060"/>
    <cellStyle name="Navadno 2 4 8 4 3 2" xfId="13466"/>
    <cellStyle name="Navadno 2 4 8 4 3 3" xfId="8775"/>
    <cellStyle name="Navadno 2 4 8 4 4" xfId="10586"/>
    <cellStyle name="Navadno 2 4 8 4 5" xfId="5895"/>
    <cellStyle name="Navadno 2 4 8 5" xfId="2619"/>
    <cellStyle name="Navadno 2 4 8 5 2" xfId="4414"/>
    <cellStyle name="Navadno 2 4 8 5 2 2" xfId="13820"/>
    <cellStyle name="Navadno 2 4 8 5 2 3" xfId="9129"/>
    <cellStyle name="Navadno 2 4 8 5 3" xfId="12026"/>
    <cellStyle name="Navadno 2 4 8 5 4" xfId="7335"/>
    <cellStyle name="Navadno 2 4 8 6" xfId="2973"/>
    <cellStyle name="Navadno 2 4 8 6 2" xfId="4768"/>
    <cellStyle name="Navadno 2 4 8 6 2 2" xfId="14174"/>
    <cellStyle name="Navadno 2 4 8 6 2 3" xfId="9483"/>
    <cellStyle name="Navadno 2 4 8 6 3" xfId="12380"/>
    <cellStyle name="Navadno 2 4 8 6 4" xfId="7689"/>
    <cellStyle name="Navadno 2 4 8 7" xfId="1557"/>
    <cellStyle name="Navadno 2 4 8 7 2" xfId="10964"/>
    <cellStyle name="Navadno 2 4 8 7 3" xfId="6273"/>
    <cellStyle name="Navadno 2 4 8 8" xfId="3352"/>
    <cellStyle name="Navadno 2 4 8 8 2" xfId="12758"/>
    <cellStyle name="Navadno 2 4 8 8 3" xfId="8067"/>
    <cellStyle name="Navadno 2 4 8 9" xfId="9876"/>
    <cellStyle name="Navadno 2 4 9" xfId="295"/>
    <cellStyle name="Navadno 2 5" xfId="50"/>
    <cellStyle name="Navadno 2 5 10" xfId="1081"/>
    <cellStyle name="Navadno 2 5 10 2" xfId="2175"/>
    <cellStyle name="Navadno 2 5 10 2 2" xfId="11582"/>
    <cellStyle name="Navadno 2 5 10 2 3" xfId="6891"/>
    <cellStyle name="Navadno 2 5 10 3" xfId="3970"/>
    <cellStyle name="Navadno 2 5 10 3 2" xfId="13376"/>
    <cellStyle name="Navadno 2 5 10 3 3" xfId="8685"/>
    <cellStyle name="Navadno 2 5 10 4" xfId="10494"/>
    <cellStyle name="Navadno 2 5 10 5" xfId="5803"/>
    <cellStyle name="Navadno 2 5 11" xfId="1100"/>
    <cellStyle name="Navadno 2 5 11 2" xfId="2187"/>
    <cellStyle name="Navadno 2 5 11 2 2" xfId="11594"/>
    <cellStyle name="Navadno 2 5 11 2 3" xfId="6903"/>
    <cellStyle name="Navadno 2 5 11 3" xfId="3982"/>
    <cellStyle name="Navadno 2 5 11 3 2" xfId="13388"/>
    <cellStyle name="Navadno 2 5 11 3 3" xfId="8697"/>
    <cellStyle name="Navadno 2 5 11 4" xfId="10507"/>
    <cellStyle name="Navadno 2 5 11 5" xfId="5816"/>
    <cellStyle name="Navadno 2 5 12" xfId="2541"/>
    <cellStyle name="Navadno 2 5 12 2" xfId="4336"/>
    <cellStyle name="Navadno 2 5 12 2 2" xfId="13742"/>
    <cellStyle name="Navadno 2 5 12 2 3" xfId="9051"/>
    <cellStyle name="Navadno 2 5 12 3" xfId="11948"/>
    <cellStyle name="Navadno 2 5 12 4" xfId="7257"/>
    <cellStyle name="Navadno 2 5 13" xfId="2895"/>
    <cellStyle name="Navadno 2 5 13 2" xfId="4690"/>
    <cellStyle name="Navadno 2 5 13 2 2" xfId="14096"/>
    <cellStyle name="Navadno 2 5 13 2 3" xfId="9405"/>
    <cellStyle name="Navadno 2 5 13 3" xfId="12302"/>
    <cellStyle name="Navadno 2 5 13 4" xfId="7611"/>
    <cellStyle name="Navadno 2 5 14" xfId="1455"/>
    <cellStyle name="Navadno 2 5 14 2" xfId="10862"/>
    <cellStyle name="Navadno 2 5 14 3" xfId="6171"/>
    <cellStyle name="Navadno 2 5 15" xfId="3250"/>
    <cellStyle name="Navadno 2 5 15 2" xfId="12656"/>
    <cellStyle name="Navadno 2 5 15 3" xfId="7965"/>
    <cellStyle name="Navadno 2 5 16" xfId="5095"/>
    <cellStyle name="Navadno 2 5 17" xfId="9774"/>
    <cellStyle name="Navadno 2 5 18" xfId="5070"/>
    <cellStyle name="Navadno 2 5 2" xfId="66"/>
    <cellStyle name="Navadno 2 5 2 10" xfId="1105"/>
    <cellStyle name="Navadno 2 5 2 10 2" xfId="2192"/>
    <cellStyle name="Navadno 2 5 2 10 2 2" xfId="11599"/>
    <cellStyle name="Navadno 2 5 2 10 2 3" xfId="6908"/>
    <cellStyle name="Navadno 2 5 2 10 3" xfId="3987"/>
    <cellStyle name="Navadno 2 5 2 10 3 2" xfId="13393"/>
    <cellStyle name="Navadno 2 5 2 10 3 3" xfId="8702"/>
    <cellStyle name="Navadno 2 5 2 10 4" xfId="10512"/>
    <cellStyle name="Navadno 2 5 2 10 5" xfId="5821"/>
    <cellStyle name="Navadno 2 5 2 11" xfId="2546"/>
    <cellStyle name="Navadno 2 5 2 11 2" xfId="4341"/>
    <cellStyle name="Navadno 2 5 2 11 2 2" xfId="13747"/>
    <cellStyle name="Navadno 2 5 2 11 2 3" xfId="9056"/>
    <cellStyle name="Navadno 2 5 2 11 3" xfId="11953"/>
    <cellStyle name="Navadno 2 5 2 11 4" xfId="7262"/>
    <cellStyle name="Navadno 2 5 2 12" xfId="2900"/>
    <cellStyle name="Navadno 2 5 2 12 2" xfId="4695"/>
    <cellStyle name="Navadno 2 5 2 12 2 2" xfId="14101"/>
    <cellStyle name="Navadno 2 5 2 12 2 3" xfId="9410"/>
    <cellStyle name="Navadno 2 5 2 12 3" xfId="12307"/>
    <cellStyle name="Navadno 2 5 2 12 4" xfId="7616"/>
    <cellStyle name="Navadno 2 5 2 13" xfId="1460"/>
    <cellStyle name="Navadno 2 5 2 13 2" xfId="10867"/>
    <cellStyle name="Navadno 2 5 2 13 3" xfId="6176"/>
    <cellStyle name="Navadno 2 5 2 14" xfId="3255"/>
    <cellStyle name="Navadno 2 5 2 14 2" xfId="12661"/>
    <cellStyle name="Navadno 2 5 2 14 3" xfId="7970"/>
    <cellStyle name="Navadno 2 5 2 15" xfId="5100"/>
    <cellStyle name="Navadno 2 5 2 16" xfId="9779"/>
    <cellStyle name="Navadno 2 5 2 17" xfId="5075"/>
    <cellStyle name="Navadno 2 5 2 2" xfId="176"/>
    <cellStyle name="Navadno 2 5 2 2 10" xfId="9844"/>
    <cellStyle name="Navadno 2 5 2 2 11" xfId="5153"/>
    <cellStyle name="Navadno 2 5 2 2 2" xfId="256"/>
    <cellStyle name="Navadno 2 5 2 2 2 10" xfId="5232"/>
    <cellStyle name="Navadno 2 5 2 2 2 2" xfId="419"/>
    <cellStyle name="Navadno 2 5 2 2 2 2 2" xfId="914"/>
    <cellStyle name="Navadno 2 5 2 2 2 2 2 2" xfId="2106"/>
    <cellStyle name="Navadno 2 5 2 2 2 2 2 2 2" xfId="11513"/>
    <cellStyle name="Navadno 2 5 2 2 2 2 2 2 3" xfId="6822"/>
    <cellStyle name="Navadno 2 5 2 2 2 2 2 3" xfId="3901"/>
    <cellStyle name="Navadno 2 5 2 2 2 2 2 3 2" xfId="13307"/>
    <cellStyle name="Navadno 2 5 2 2 2 2 2 3 3" xfId="8616"/>
    <cellStyle name="Navadno 2 5 2 2 2 2 2 4" xfId="10425"/>
    <cellStyle name="Navadno 2 5 2 2 2 2 2 5" xfId="5734"/>
    <cellStyle name="Navadno 2 5 2 2 2 2 3" xfId="1386"/>
    <cellStyle name="Navadno 2 5 2 2 2 2 3 2" xfId="2472"/>
    <cellStyle name="Navadno 2 5 2 2 2 2 3 2 2" xfId="11879"/>
    <cellStyle name="Navadno 2 5 2 2 2 2 3 2 3" xfId="7188"/>
    <cellStyle name="Navadno 2 5 2 2 2 2 3 3" xfId="4267"/>
    <cellStyle name="Navadno 2 5 2 2 2 2 3 3 2" xfId="13673"/>
    <cellStyle name="Navadno 2 5 2 2 2 2 3 3 3" xfId="8982"/>
    <cellStyle name="Navadno 2 5 2 2 2 2 3 4" xfId="10793"/>
    <cellStyle name="Navadno 2 5 2 2 2 2 3 5" xfId="6102"/>
    <cellStyle name="Navadno 2 5 2 2 2 2 4" xfId="2826"/>
    <cellStyle name="Navadno 2 5 2 2 2 2 4 2" xfId="4621"/>
    <cellStyle name="Navadno 2 5 2 2 2 2 4 2 2" xfId="14027"/>
    <cellStyle name="Navadno 2 5 2 2 2 2 4 2 3" xfId="9336"/>
    <cellStyle name="Navadno 2 5 2 2 2 2 4 3" xfId="12233"/>
    <cellStyle name="Navadno 2 5 2 2 2 2 4 4" xfId="7542"/>
    <cellStyle name="Navadno 2 5 2 2 2 2 5" xfId="3180"/>
    <cellStyle name="Navadno 2 5 2 2 2 2 5 2" xfId="4975"/>
    <cellStyle name="Navadno 2 5 2 2 2 2 5 2 2" xfId="14381"/>
    <cellStyle name="Navadno 2 5 2 2 2 2 5 2 3" xfId="9690"/>
    <cellStyle name="Navadno 2 5 2 2 2 2 5 3" xfId="12587"/>
    <cellStyle name="Navadno 2 5 2 2 2 2 5 4" xfId="7896"/>
    <cellStyle name="Navadno 2 5 2 2 2 2 6" xfId="1764"/>
    <cellStyle name="Navadno 2 5 2 2 2 2 6 2" xfId="11171"/>
    <cellStyle name="Navadno 2 5 2 2 2 2 6 3" xfId="6480"/>
    <cellStyle name="Navadno 2 5 2 2 2 2 7" xfId="3559"/>
    <cellStyle name="Navadno 2 5 2 2 2 2 7 2" xfId="12965"/>
    <cellStyle name="Navadno 2 5 2 2 2 2 7 3" xfId="8274"/>
    <cellStyle name="Navadno 2 5 2 2 2 2 8" xfId="10083"/>
    <cellStyle name="Navadno 2 5 2 2 2 2 9" xfId="5392"/>
    <cellStyle name="Navadno 2 5 2 2 2 3" xfId="752"/>
    <cellStyle name="Navadno 2 5 2 2 2 3 2" xfId="1946"/>
    <cellStyle name="Navadno 2 5 2 2 2 3 2 2" xfId="11353"/>
    <cellStyle name="Navadno 2 5 2 2 2 3 2 3" xfId="6662"/>
    <cellStyle name="Navadno 2 5 2 2 2 3 3" xfId="3741"/>
    <cellStyle name="Navadno 2 5 2 2 2 3 3 2" xfId="13147"/>
    <cellStyle name="Navadno 2 5 2 2 2 3 3 3" xfId="8456"/>
    <cellStyle name="Navadno 2 5 2 2 2 3 4" xfId="10265"/>
    <cellStyle name="Navadno 2 5 2 2 2 3 5" xfId="5574"/>
    <cellStyle name="Navadno 2 5 2 2 2 4" xfId="1226"/>
    <cellStyle name="Navadno 2 5 2 2 2 4 2" xfId="2312"/>
    <cellStyle name="Navadno 2 5 2 2 2 4 2 2" xfId="11719"/>
    <cellStyle name="Navadno 2 5 2 2 2 4 2 3" xfId="7028"/>
    <cellStyle name="Navadno 2 5 2 2 2 4 3" xfId="4107"/>
    <cellStyle name="Navadno 2 5 2 2 2 4 3 2" xfId="13513"/>
    <cellStyle name="Navadno 2 5 2 2 2 4 3 3" xfId="8822"/>
    <cellStyle name="Navadno 2 5 2 2 2 4 4" xfId="10633"/>
    <cellStyle name="Navadno 2 5 2 2 2 4 5" xfId="5942"/>
    <cellStyle name="Navadno 2 5 2 2 2 5" xfId="2666"/>
    <cellStyle name="Navadno 2 5 2 2 2 5 2" xfId="4461"/>
    <cellStyle name="Navadno 2 5 2 2 2 5 2 2" xfId="13867"/>
    <cellStyle name="Navadno 2 5 2 2 2 5 2 3" xfId="9176"/>
    <cellStyle name="Navadno 2 5 2 2 2 5 3" xfId="12073"/>
    <cellStyle name="Navadno 2 5 2 2 2 5 4" xfId="7382"/>
    <cellStyle name="Navadno 2 5 2 2 2 6" xfId="3020"/>
    <cellStyle name="Navadno 2 5 2 2 2 6 2" xfId="4815"/>
    <cellStyle name="Navadno 2 5 2 2 2 6 2 2" xfId="14221"/>
    <cellStyle name="Navadno 2 5 2 2 2 6 2 3" xfId="9530"/>
    <cellStyle name="Navadno 2 5 2 2 2 6 3" xfId="12427"/>
    <cellStyle name="Navadno 2 5 2 2 2 6 4" xfId="7736"/>
    <cellStyle name="Navadno 2 5 2 2 2 7" xfId="1604"/>
    <cellStyle name="Navadno 2 5 2 2 2 7 2" xfId="11011"/>
    <cellStyle name="Navadno 2 5 2 2 2 7 3" xfId="6320"/>
    <cellStyle name="Navadno 2 5 2 2 2 8" xfId="3399"/>
    <cellStyle name="Navadno 2 5 2 2 2 8 2" xfId="12805"/>
    <cellStyle name="Navadno 2 5 2 2 2 8 3" xfId="8114"/>
    <cellStyle name="Navadno 2 5 2 2 2 9" xfId="9923"/>
    <cellStyle name="Navadno 2 5 2 2 3" xfId="340"/>
    <cellStyle name="Navadno 2 5 2 2 3 2" xfId="835"/>
    <cellStyle name="Navadno 2 5 2 2 3 2 2" xfId="2027"/>
    <cellStyle name="Navadno 2 5 2 2 3 2 2 2" xfId="11434"/>
    <cellStyle name="Navadno 2 5 2 2 3 2 2 3" xfId="6743"/>
    <cellStyle name="Navadno 2 5 2 2 3 2 3" xfId="3822"/>
    <cellStyle name="Navadno 2 5 2 2 3 2 3 2" xfId="13228"/>
    <cellStyle name="Navadno 2 5 2 2 3 2 3 3" xfId="8537"/>
    <cellStyle name="Navadno 2 5 2 2 3 2 4" xfId="10346"/>
    <cellStyle name="Navadno 2 5 2 2 3 2 5" xfId="5655"/>
    <cellStyle name="Navadno 2 5 2 2 3 3" xfId="1307"/>
    <cellStyle name="Navadno 2 5 2 2 3 3 2" xfId="2393"/>
    <cellStyle name="Navadno 2 5 2 2 3 3 2 2" xfId="11800"/>
    <cellStyle name="Navadno 2 5 2 2 3 3 2 3" xfId="7109"/>
    <cellStyle name="Navadno 2 5 2 2 3 3 3" xfId="4188"/>
    <cellStyle name="Navadno 2 5 2 2 3 3 3 2" xfId="13594"/>
    <cellStyle name="Navadno 2 5 2 2 3 3 3 3" xfId="8903"/>
    <cellStyle name="Navadno 2 5 2 2 3 3 4" xfId="10714"/>
    <cellStyle name="Navadno 2 5 2 2 3 3 5" xfId="6023"/>
    <cellStyle name="Navadno 2 5 2 2 3 4" xfId="2747"/>
    <cellStyle name="Navadno 2 5 2 2 3 4 2" xfId="4542"/>
    <cellStyle name="Navadno 2 5 2 2 3 4 2 2" xfId="13948"/>
    <cellStyle name="Navadno 2 5 2 2 3 4 2 3" xfId="9257"/>
    <cellStyle name="Navadno 2 5 2 2 3 4 3" xfId="12154"/>
    <cellStyle name="Navadno 2 5 2 2 3 4 4" xfId="7463"/>
    <cellStyle name="Navadno 2 5 2 2 3 5" xfId="3101"/>
    <cellStyle name="Navadno 2 5 2 2 3 5 2" xfId="4896"/>
    <cellStyle name="Navadno 2 5 2 2 3 5 2 2" xfId="14302"/>
    <cellStyle name="Navadno 2 5 2 2 3 5 2 3" xfId="9611"/>
    <cellStyle name="Navadno 2 5 2 2 3 5 3" xfId="12508"/>
    <cellStyle name="Navadno 2 5 2 2 3 5 4" xfId="7817"/>
    <cellStyle name="Navadno 2 5 2 2 3 6" xfId="1685"/>
    <cellStyle name="Navadno 2 5 2 2 3 6 2" xfId="11092"/>
    <cellStyle name="Navadno 2 5 2 2 3 6 3" xfId="6401"/>
    <cellStyle name="Navadno 2 5 2 2 3 7" xfId="3480"/>
    <cellStyle name="Navadno 2 5 2 2 3 7 2" xfId="12886"/>
    <cellStyle name="Navadno 2 5 2 2 3 7 3" xfId="8195"/>
    <cellStyle name="Navadno 2 5 2 2 3 8" xfId="10004"/>
    <cellStyle name="Navadno 2 5 2 2 3 9" xfId="5313"/>
    <cellStyle name="Navadno 2 5 2 2 4" xfId="673"/>
    <cellStyle name="Navadno 2 5 2 2 4 2" xfId="1867"/>
    <cellStyle name="Navadno 2 5 2 2 4 2 2" xfId="11274"/>
    <cellStyle name="Navadno 2 5 2 2 4 2 3" xfId="6583"/>
    <cellStyle name="Navadno 2 5 2 2 4 3" xfId="3662"/>
    <cellStyle name="Navadno 2 5 2 2 4 3 2" xfId="13068"/>
    <cellStyle name="Navadno 2 5 2 2 4 3 3" xfId="8377"/>
    <cellStyle name="Navadno 2 5 2 2 4 4" xfId="10186"/>
    <cellStyle name="Navadno 2 5 2 2 4 5" xfId="5495"/>
    <cellStyle name="Navadno 2 5 2 2 5" xfId="1147"/>
    <cellStyle name="Navadno 2 5 2 2 5 2" xfId="2233"/>
    <cellStyle name="Navadno 2 5 2 2 5 2 2" xfId="11640"/>
    <cellStyle name="Navadno 2 5 2 2 5 2 3" xfId="6949"/>
    <cellStyle name="Navadno 2 5 2 2 5 3" xfId="4028"/>
    <cellStyle name="Navadno 2 5 2 2 5 3 2" xfId="13434"/>
    <cellStyle name="Navadno 2 5 2 2 5 3 3" xfId="8743"/>
    <cellStyle name="Navadno 2 5 2 2 5 4" xfId="10554"/>
    <cellStyle name="Navadno 2 5 2 2 5 5" xfId="5863"/>
    <cellStyle name="Navadno 2 5 2 2 6" xfId="2587"/>
    <cellStyle name="Navadno 2 5 2 2 6 2" xfId="4382"/>
    <cellStyle name="Navadno 2 5 2 2 6 2 2" xfId="13788"/>
    <cellStyle name="Navadno 2 5 2 2 6 2 3" xfId="9097"/>
    <cellStyle name="Navadno 2 5 2 2 6 3" xfId="11994"/>
    <cellStyle name="Navadno 2 5 2 2 6 4" xfId="7303"/>
    <cellStyle name="Navadno 2 5 2 2 7" xfId="2941"/>
    <cellStyle name="Navadno 2 5 2 2 7 2" xfId="4736"/>
    <cellStyle name="Navadno 2 5 2 2 7 2 2" xfId="14142"/>
    <cellStyle name="Navadno 2 5 2 2 7 2 3" xfId="9451"/>
    <cellStyle name="Navadno 2 5 2 2 7 3" xfId="12348"/>
    <cellStyle name="Navadno 2 5 2 2 7 4" xfId="7657"/>
    <cellStyle name="Navadno 2 5 2 2 8" xfId="1525"/>
    <cellStyle name="Navadno 2 5 2 2 8 2" xfId="10932"/>
    <cellStyle name="Navadno 2 5 2 2 8 3" xfId="6241"/>
    <cellStyle name="Navadno 2 5 2 2 9" xfId="3320"/>
    <cellStyle name="Navadno 2 5 2 2 9 2" xfId="12726"/>
    <cellStyle name="Navadno 2 5 2 2 9 3" xfId="8035"/>
    <cellStyle name="Navadno 2 5 2 3" xfId="218"/>
    <cellStyle name="Navadno 2 5 2 3 10" xfId="5194"/>
    <cellStyle name="Navadno 2 5 2 3 2" xfId="381"/>
    <cellStyle name="Navadno 2 5 2 3 2 2" xfId="876"/>
    <cellStyle name="Navadno 2 5 2 3 2 2 2" xfId="2068"/>
    <cellStyle name="Navadno 2 5 2 3 2 2 2 2" xfId="11475"/>
    <cellStyle name="Navadno 2 5 2 3 2 2 2 3" xfId="6784"/>
    <cellStyle name="Navadno 2 5 2 3 2 2 3" xfId="3863"/>
    <cellStyle name="Navadno 2 5 2 3 2 2 3 2" xfId="13269"/>
    <cellStyle name="Navadno 2 5 2 3 2 2 3 3" xfId="8578"/>
    <cellStyle name="Navadno 2 5 2 3 2 2 4" xfId="10387"/>
    <cellStyle name="Navadno 2 5 2 3 2 2 5" xfId="5696"/>
    <cellStyle name="Navadno 2 5 2 3 2 3" xfId="1348"/>
    <cellStyle name="Navadno 2 5 2 3 2 3 2" xfId="2434"/>
    <cellStyle name="Navadno 2 5 2 3 2 3 2 2" xfId="11841"/>
    <cellStyle name="Navadno 2 5 2 3 2 3 2 3" xfId="7150"/>
    <cellStyle name="Navadno 2 5 2 3 2 3 3" xfId="4229"/>
    <cellStyle name="Navadno 2 5 2 3 2 3 3 2" xfId="13635"/>
    <cellStyle name="Navadno 2 5 2 3 2 3 3 3" xfId="8944"/>
    <cellStyle name="Navadno 2 5 2 3 2 3 4" xfId="10755"/>
    <cellStyle name="Navadno 2 5 2 3 2 3 5" xfId="6064"/>
    <cellStyle name="Navadno 2 5 2 3 2 4" xfId="2788"/>
    <cellStyle name="Navadno 2 5 2 3 2 4 2" xfId="4583"/>
    <cellStyle name="Navadno 2 5 2 3 2 4 2 2" xfId="13989"/>
    <cellStyle name="Navadno 2 5 2 3 2 4 2 3" xfId="9298"/>
    <cellStyle name="Navadno 2 5 2 3 2 4 3" xfId="12195"/>
    <cellStyle name="Navadno 2 5 2 3 2 4 4" xfId="7504"/>
    <cellStyle name="Navadno 2 5 2 3 2 5" xfId="3142"/>
    <cellStyle name="Navadno 2 5 2 3 2 5 2" xfId="4937"/>
    <cellStyle name="Navadno 2 5 2 3 2 5 2 2" xfId="14343"/>
    <cellStyle name="Navadno 2 5 2 3 2 5 2 3" xfId="9652"/>
    <cellStyle name="Navadno 2 5 2 3 2 5 3" xfId="12549"/>
    <cellStyle name="Navadno 2 5 2 3 2 5 4" xfId="7858"/>
    <cellStyle name="Navadno 2 5 2 3 2 6" xfId="1726"/>
    <cellStyle name="Navadno 2 5 2 3 2 6 2" xfId="11133"/>
    <cellStyle name="Navadno 2 5 2 3 2 6 3" xfId="6442"/>
    <cellStyle name="Navadno 2 5 2 3 2 7" xfId="3521"/>
    <cellStyle name="Navadno 2 5 2 3 2 7 2" xfId="12927"/>
    <cellStyle name="Navadno 2 5 2 3 2 7 3" xfId="8236"/>
    <cellStyle name="Navadno 2 5 2 3 2 8" xfId="10045"/>
    <cellStyle name="Navadno 2 5 2 3 2 9" xfId="5354"/>
    <cellStyle name="Navadno 2 5 2 3 3" xfId="714"/>
    <cellStyle name="Navadno 2 5 2 3 3 2" xfId="1908"/>
    <cellStyle name="Navadno 2 5 2 3 3 2 2" xfId="11315"/>
    <cellStyle name="Navadno 2 5 2 3 3 2 3" xfId="6624"/>
    <cellStyle name="Navadno 2 5 2 3 3 3" xfId="3703"/>
    <cellStyle name="Navadno 2 5 2 3 3 3 2" xfId="13109"/>
    <cellStyle name="Navadno 2 5 2 3 3 3 3" xfId="8418"/>
    <cellStyle name="Navadno 2 5 2 3 3 4" xfId="10227"/>
    <cellStyle name="Navadno 2 5 2 3 3 5" xfId="5536"/>
    <cellStyle name="Navadno 2 5 2 3 4" xfId="1188"/>
    <cellStyle name="Navadno 2 5 2 3 4 2" xfId="2274"/>
    <cellStyle name="Navadno 2 5 2 3 4 2 2" xfId="11681"/>
    <cellStyle name="Navadno 2 5 2 3 4 2 3" xfId="6990"/>
    <cellStyle name="Navadno 2 5 2 3 4 3" xfId="4069"/>
    <cellStyle name="Navadno 2 5 2 3 4 3 2" xfId="13475"/>
    <cellStyle name="Navadno 2 5 2 3 4 3 3" xfId="8784"/>
    <cellStyle name="Navadno 2 5 2 3 4 4" xfId="10595"/>
    <cellStyle name="Navadno 2 5 2 3 4 5" xfId="5904"/>
    <cellStyle name="Navadno 2 5 2 3 5" xfId="2628"/>
    <cellStyle name="Navadno 2 5 2 3 5 2" xfId="4423"/>
    <cellStyle name="Navadno 2 5 2 3 5 2 2" xfId="13829"/>
    <cellStyle name="Navadno 2 5 2 3 5 2 3" xfId="9138"/>
    <cellStyle name="Navadno 2 5 2 3 5 3" xfId="12035"/>
    <cellStyle name="Navadno 2 5 2 3 5 4" xfId="7344"/>
    <cellStyle name="Navadno 2 5 2 3 6" xfId="2982"/>
    <cellStyle name="Navadno 2 5 2 3 6 2" xfId="4777"/>
    <cellStyle name="Navadno 2 5 2 3 6 2 2" xfId="14183"/>
    <cellStyle name="Navadno 2 5 2 3 6 2 3" xfId="9492"/>
    <cellStyle name="Navadno 2 5 2 3 6 3" xfId="12389"/>
    <cellStyle name="Navadno 2 5 2 3 6 4" xfId="7698"/>
    <cellStyle name="Navadno 2 5 2 3 7" xfId="1566"/>
    <cellStyle name="Navadno 2 5 2 3 7 2" xfId="10973"/>
    <cellStyle name="Navadno 2 5 2 3 7 3" xfId="6282"/>
    <cellStyle name="Navadno 2 5 2 3 8" xfId="3361"/>
    <cellStyle name="Navadno 2 5 2 3 8 2" xfId="12767"/>
    <cellStyle name="Navadno 2 5 2 3 8 3" xfId="8076"/>
    <cellStyle name="Navadno 2 5 2 3 9" xfId="9885"/>
    <cellStyle name="Navadno 2 5 2 4" xfId="298"/>
    <cellStyle name="Navadno 2 5 2 4 2" xfId="794"/>
    <cellStyle name="Navadno 2 5 2 4 2 2" xfId="1986"/>
    <cellStyle name="Navadno 2 5 2 4 2 2 2" xfId="11393"/>
    <cellStyle name="Navadno 2 5 2 4 2 2 3" xfId="6702"/>
    <cellStyle name="Navadno 2 5 2 4 2 3" xfId="3781"/>
    <cellStyle name="Navadno 2 5 2 4 2 3 2" xfId="13187"/>
    <cellStyle name="Navadno 2 5 2 4 2 3 3" xfId="8496"/>
    <cellStyle name="Navadno 2 5 2 4 2 4" xfId="10305"/>
    <cellStyle name="Navadno 2 5 2 4 2 5" xfId="5614"/>
    <cellStyle name="Navadno 2 5 2 4 3" xfId="1266"/>
    <cellStyle name="Navadno 2 5 2 4 3 2" xfId="2352"/>
    <cellStyle name="Navadno 2 5 2 4 3 2 2" xfId="11759"/>
    <cellStyle name="Navadno 2 5 2 4 3 2 3" xfId="7068"/>
    <cellStyle name="Navadno 2 5 2 4 3 3" xfId="4147"/>
    <cellStyle name="Navadno 2 5 2 4 3 3 2" xfId="13553"/>
    <cellStyle name="Navadno 2 5 2 4 3 3 3" xfId="8862"/>
    <cellStyle name="Navadno 2 5 2 4 3 4" xfId="10673"/>
    <cellStyle name="Navadno 2 5 2 4 3 5" xfId="5982"/>
    <cellStyle name="Navadno 2 5 2 4 4" xfId="2706"/>
    <cellStyle name="Navadno 2 5 2 4 4 2" xfId="4501"/>
    <cellStyle name="Navadno 2 5 2 4 4 2 2" xfId="13907"/>
    <cellStyle name="Navadno 2 5 2 4 4 2 3" xfId="9216"/>
    <cellStyle name="Navadno 2 5 2 4 4 3" xfId="12113"/>
    <cellStyle name="Navadno 2 5 2 4 4 4" xfId="7422"/>
    <cellStyle name="Navadno 2 5 2 4 5" xfId="3060"/>
    <cellStyle name="Navadno 2 5 2 4 5 2" xfId="4855"/>
    <cellStyle name="Navadno 2 5 2 4 5 2 2" xfId="14261"/>
    <cellStyle name="Navadno 2 5 2 4 5 2 3" xfId="9570"/>
    <cellStyle name="Navadno 2 5 2 4 5 3" xfId="12467"/>
    <cellStyle name="Navadno 2 5 2 4 5 4" xfId="7776"/>
    <cellStyle name="Navadno 2 5 2 4 6" xfId="1644"/>
    <cellStyle name="Navadno 2 5 2 4 6 2" xfId="11051"/>
    <cellStyle name="Navadno 2 5 2 4 6 3" xfId="6360"/>
    <cellStyle name="Navadno 2 5 2 4 7" xfId="3439"/>
    <cellStyle name="Navadno 2 5 2 4 7 2" xfId="12845"/>
    <cellStyle name="Navadno 2 5 2 4 7 3" xfId="8154"/>
    <cellStyle name="Navadno 2 5 2 4 8" xfId="9963"/>
    <cellStyle name="Navadno 2 5 2 4 9" xfId="5272"/>
    <cellStyle name="Navadno 2 5 2 5" xfId="452"/>
    <cellStyle name="Navadno 2 5 2 5 2" xfId="947"/>
    <cellStyle name="Navadno 2 5 2 5 2 2" xfId="2151"/>
    <cellStyle name="Navadno 2 5 2 5 2 2 2" xfId="11558"/>
    <cellStyle name="Navadno 2 5 2 5 2 2 3" xfId="6867"/>
    <cellStyle name="Navadno 2 5 2 5 2 3" xfId="3946"/>
    <cellStyle name="Navadno 2 5 2 5 2 3 2" xfId="13352"/>
    <cellStyle name="Navadno 2 5 2 5 2 3 3" xfId="8661"/>
    <cellStyle name="Navadno 2 5 2 5 2 4" xfId="10470"/>
    <cellStyle name="Navadno 2 5 2 5 2 5" xfId="5779"/>
    <cellStyle name="Navadno 2 5 2 5 3" xfId="1431"/>
    <cellStyle name="Navadno 2 5 2 5 3 2" xfId="2517"/>
    <cellStyle name="Navadno 2 5 2 5 3 2 2" xfId="11924"/>
    <cellStyle name="Navadno 2 5 2 5 3 2 3" xfId="7233"/>
    <cellStyle name="Navadno 2 5 2 5 3 3" xfId="4312"/>
    <cellStyle name="Navadno 2 5 2 5 3 3 2" xfId="13718"/>
    <cellStyle name="Navadno 2 5 2 5 3 3 3" xfId="9027"/>
    <cellStyle name="Navadno 2 5 2 5 3 4" xfId="10838"/>
    <cellStyle name="Navadno 2 5 2 5 3 5" xfId="6147"/>
    <cellStyle name="Navadno 2 5 2 5 4" xfId="2871"/>
    <cellStyle name="Navadno 2 5 2 5 4 2" xfId="4666"/>
    <cellStyle name="Navadno 2 5 2 5 4 2 2" xfId="14072"/>
    <cellStyle name="Navadno 2 5 2 5 4 2 3" xfId="9381"/>
    <cellStyle name="Navadno 2 5 2 5 4 3" xfId="12278"/>
    <cellStyle name="Navadno 2 5 2 5 4 4" xfId="7587"/>
    <cellStyle name="Navadno 2 5 2 5 5" xfId="3225"/>
    <cellStyle name="Navadno 2 5 2 5 5 2" xfId="5020"/>
    <cellStyle name="Navadno 2 5 2 5 5 2 2" xfId="14426"/>
    <cellStyle name="Navadno 2 5 2 5 5 2 3" xfId="9735"/>
    <cellStyle name="Navadno 2 5 2 5 5 3" xfId="12632"/>
    <cellStyle name="Navadno 2 5 2 5 5 4" xfId="7941"/>
    <cellStyle name="Navadno 2 5 2 5 6" xfId="1797"/>
    <cellStyle name="Navadno 2 5 2 5 6 2" xfId="11204"/>
    <cellStyle name="Navadno 2 5 2 5 6 3" xfId="6513"/>
    <cellStyle name="Navadno 2 5 2 5 7" xfId="3592"/>
    <cellStyle name="Navadno 2 5 2 5 7 2" xfId="12998"/>
    <cellStyle name="Navadno 2 5 2 5 7 3" xfId="8307"/>
    <cellStyle name="Navadno 2 5 2 5 8" xfId="10116"/>
    <cellStyle name="Navadno 2 5 2 5 9" xfId="5425"/>
    <cellStyle name="Navadno 2 5 2 6" xfId="468"/>
    <cellStyle name="Navadno 2 5 2 6 2" xfId="962"/>
    <cellStyle name="Navadno 2 5 2 6 2 2" xfId="2166"/>
    <cellStyle name="Navadno 2 5 2 6 2 2 2" xfId="11573"/>
    <cellStyle name="Navadno 2 5 2 6 2 2 3" xfId="6882"/>
    <cellStyle name="Navadno 2 5 2 6 2 3" xfId="3961"/>
    <cellStyle name="Navadno 2 5 2 6 2 3 2" xfId="13367"/>
    <cellStyle name="Navadno 2 5 2 6 2 3 3" xfId="8676"/>
    <cellStyle name="Navadno 2 5 2 6 2 4" xfId="10485"/>
    <cellStyle name="Navadno 2 5 2 6 2 5" xfId="5794"/>
    <cellStyle name="Navadno 2 5 2 6 3" xfId="1446"/>
    <cellStyle name="Navadno 2 5 2 6 3 2" xfId="2532"/>
    <cellStyle name="Navadno 2 5 2 6 3 2 2" xfId="11939"/>
    <cellStyle name="Navadno 2 5 2 6 3 2 3" xfId="7248"/>
    <cellStyle name="Navadno 2 5 2 6 3 3" xfId="4327"/>
    <cellStyle name="Navadno 2 5 2 6 3 3 2" xfId="13733"/>
    <cellStyle name="Navadno 2 5 2 6 3 3 3" xfId="9042"/>
    <cellStyle name="Navadno 2 5 2 6 3 4" xfId="10853"/>
    <cellStyle name="Navadno 2 5 2 6 3 5" xfId="6162"/>
    <cellStyle name="Navadno 2 5 2 6 4" xfId="2886"/>
    <cellStyle name="Navadno 2 5 2 6 4 2" xfId="4681"/>
    <cellStyle name="Navadno 2 5 2 6 4 2 2" xfId="14087"/>
    <cellStyle name="Navadno 2 5 2 6 4 2 3" xfId="9396"/>
    <cellStyle name="Navadno 2 5 2 6 4 3" xfId="12293"/>
    <cellStyle name="Navadno 2 5 2 6 4 4" xfId="7602"/>
    <cellStyle name="Navadno 2 5 2 6 5" xfId="3240"/>
    <cellStyle name="Navadno 2 5 2 6 5 2" xfId="5035"/>
    <cellStyle name="Navadno 2 5 2 6 5 2 2" xfId="14441"/>
    <cellStyle name="Navadno 2 5 2 6 5 2 3" xfId="9750"/>
    <cellStyle name="Navadno 2 5 2 6 5 3" xfId="12647"/>
    <cellStyle name="Navadno 2 5 2 6 5 4" xfId="7956"/>
    <cellStyle name="Navadno 2 5 2 6 6" xfId="1812"/>
    <cellStyle name="Navadno 2 5 2 6 6 2" xfId="11219"/>
    <cellStyle name="Navadno 2 5 2 6 6 3" xfId="6528"/>
    <cellStyle name="Navadno 2 5 2 6 7" xfId="3607"/>
    <cellStyle name="Navadno 2 5 2 6 7 2" xfId="13013"/>
    <cellStyle name="Navadno 2 5 2 6 7 3" xfId="8322"/>
    <cellStyle name="Navadno 2 5 2 6 8" xfId="10131"/>
    <cellStyle name="Navadno 2 5 2 6 9" xfId="5440"/>
    <cellStyle name="Navadno 2 5 2 7" xfId="633"/>
    <cellStyle name="Navadno 2 5 2 7 2" xfId="1484"/>
    <cellStyle name="Navadno 2 5 2 7 2 2" xfId="10891"/>
    <cellStyle name="Navadno 2 5 2 7 2 3" xfId="6200"/>
    <cellStyle name="Navadno 2 5 2 7 3" xfId="3279"/>
    <cellStyle name="Navadno 2 5 2 7 3 2" xfId="12685"/>
    <cellStyle name="Navadno 2 5 2 7 3 3" xfId="7994"/>
    <cellStyle name="Navadno 2 5 2 7 4" xfId="9803"/>
    <cellStyle name="Navadno 2 5 2 7 5" xfId="5112"/>
    <cellStyle name="Navadno 2 5 2 8" xfId="644"/>
    <cellStyle name="Navadno 2 5 2 8 2" xfId="1826"/>
    <cellStyle name="Navadno 2 5 2 8 2 2" xfId="11233"/>
    <cellStyle name="Navadno 2 5 2 8 2 3" xfId="6542"/>
    <cellStyle name="Navadno 2 5 2 8 3" xfId="3621"/>
    <cellStyle name="Navadno 2 5 2 8 3 2" xfId="13027"/>
    <cellStyle name="Navadno 2 5 2 8 3 3" xfId="8336"/>
    <cellStyle name="Navadno 2 5 2 8 4" xfId="10145"/>
    <cellStyle name="Navadno 2 5 2 8 5" xfId="5454"/>
    <cellStyle name="Navadno 2 5 2 9" xfId="1088"/>
    <cellStyle name="Navadno 2 5 2 9 2" xfId="2180"/>
    <cellStyle name="Navadno 2 5 2 9 2 2" xfId="11587"/>
    <cellStyle name="Navadno 2 5 2 9 2 3" xfId="6896"/>
    <cellStyle name="Navadno 2 5 2 9 3" xfId="3975"/>
    <cellStyle name="Navadno 2 5 2 9 3 2" xfId="13381"/>
    <cellStyle name="Navadno 2 5 2 9 3 3" xfId="8690"/>
    <cellStyle name="Navadno 2 5 2 9 4" xfId="10499"/>
    <cellStyle name="Navadno 2 5 2 9 5" xfId="5808"/>
    <cellStyle name="Navadno 2 5 3" xfId="169"/>
    <cellStyle name="Navadno 2 5 3 10" xfId="9839"/>
    <cellStyle name="Navadno 2 5 3 11" xfId="5148"/>
    <cellStyle name="Navadno 2 5 3 2" xfId="252"/>
    <cellStyle name="Navadno 2 5 3 2 10" xfId="5228"/>
    <cellStyle name="Navadno 2 5 3 2 2" xfId="415"/>
    <cellStyle name="Navadno 2 5 3 2 2 2" xfId="910"/>
    <cellStyle name="Navadno 2 5 3 2 2 2 2" xfId="2102"/>
    <cellStyle name="Navadno 2 5 3 2 2 2 2 2" xfId="11509"/>
    <cellStyle name="Navadno 2 5 3 2 2 2 2 3" xfId="6818"/>
    <cellStyle name="Navadno 2 5 3 2 2 2 3" xfId="3897"/>
    <cellStyle name="Navadno 2 5 3 2 2 2 3 2" xfId="13303"/>
    <cellStyle name="Navadno 2 5 3 2 2 2 3 3" xfId="8612"/>
    <cellStyle name="Navadno 2 5 3 2 2 2 4" xfId="10421"/>
    <cellStyle name="Navadno 2 5 3 2 2 2 5" xfId="5730"/>
    <cellStyle name="Navadno 2 5 3 2 2 3" xfId="1382"/>
    <cellStyle name="Navadno 2 5 3 2 2 3 2" xfId="2468"/>
    <cellStyle name="Navadno 2 5 3 2 2 3 2 2" xfId="11875"/>
    <cellStyle name="Navadno 2 5 3 2 2 3 2 3" xfId="7184"/>
    <cellStyle name="Navadno 2 5 3 2 2 3 3" xfId="4263"/>
    <cellStyle name="Navadno 2 5 3 2 2 3 3 2" xfId="13669"/>
    <cellStyle name="Navadno 2 5 3 2 2 3 3 3" xfId="8978"/>
    <cellStyle name="Navadno 2 5 3 2 2 3 4" xfId="10789"/>
    <cellStyle name="Navadno 2 5 3 2 2 3 5" xfId="6098"/>
    <cellStyle name="Navadno 2 5 3 2 2 4" xfId="2822"/>
    <cellStyle name="Navadno 2 5 3 2 2 4 2" xfId="4617"/>
    <cellStyle name="Navadno 2 5 3 2 2 4 2 2" xfId="14023"/>
    <cellStyle name="Navadno 2 5 3 2 2 4 2 3" xfId="9332"/>
    <cellStyle name="Navadno 2 5 3 2 2 4 3" xfId="12229"/>
    <cellStyle name="Navadno 2 5 3 2 2 4 4" xfId="7538"/>
    <cellStyle name="Navadno 2 5 3 2 2 5" xfId="3176"/>
    <cellStyle name="Navadno 2 5 3 2 2 5 2" xfId="4971"/>
    <cellStyle name="Navadno 2 5 3 2 2 5 2 2" xfId="14377"/>
    <cellStyle name="Navadno 2 5 3 2 2 5 2 3" xfId="9686"/>
    <cellStyle name="Navadno 2 5 3 2 2 5 3" xfId="12583"/>
    <cellStyle name="Navadno 2 5 3 2 2 5 4" xfId="7892"/>
    <cellStyle name="Navadno 2 5 3 2 2 6" xfId="1760"/>
    <cellStyle name="Navadno 2 5 3 2 2 6 2" xfId="11167"/>
    <cellStyle name="Navadno 2 5 3 2 2 6 3" xfId="6476"/>
    <cellStyle name="Navadno 2 5 3 2 2 7" xfId="3555"/>
    <cellStyle name="Navadno 2 5 3 2 2 7 2" xfId="12961"/>
    <cellStyle name="Navadno 2 5 3 2 2 7 3" xfId="8270"/>
    <cellStyle name="Navadno 2 5 3 2 2 8" xfId="10079"/>
    <cellStyle name="Navadno 2 5 3 2 2 9" xfId="5388"/>
    <cellStyle name="Navadno 2 5 3 2 3" xfId="748"/>
    <cellStyle name="Navadno 2 5 3 2 3 2" xfId="1942"/>
    <cellStyle name="Navadno 2 5 3 2 3 2 2" xfId="11349"/>
    <cellStyle name="Navadno 2 5 3 2 3 2 3" xfId="6658"/>
    <cellStyle name="Navadno 2 5 3 2 3 3" xfId="3737"/>
    <cellStyle name="Navadno 2 5 3 2 3 3 2" xfId="13143"/>
    <cellStyle name="Navadno 2 5 3 2 3 3 3" xfId="8452"/>
    <cellStyle name="Navadno 2 5 3 2 3 4" xfId="10261"/>
    <cellStyle name="Navadno 2 5 3 2 3 5" xfId="5570"/>
    <cellStyle name="Navadno 2 5 3 2 4" xfId="1222"/>
    <cellStyle name="Navadno 2 5 3 2 4 2" xfId="2308"/>
    <cellStyle name="Navadno 2 5 3 2 4 2 2" xfId="11715"/>
    <cellStyle name="Navadno 2 5 3 2 4 2 3" xfId="7024"/>
    <cellStyle name="Navadno 2 5 3 2 4 3" xfId="4103"/>
    <cellStyle name="Navadno 2 5 3 2 4 3 2" xfId="13509"/>
    <cellStyle name="Navadno 2 5 3 2 4 3 3" xfId="8818"/>
    <cellStyle name="Navadno 2 5 3 2 4 4" xfId="10629"/>
    <cellStyle name="Navadno 2 5 3 2 4 5" xfId="5938"/>
    <cellStyle name="Navadno 2 5 3 2 5" xfId="2662"/>
    <cellStyle name="Navadno 2 5 3 2 5 2" xfId="4457"/>
    <cellStyle name="Navadno 2 5 3 2 5 2 2" xfId="13863"/>
    <cellStyle name="Navadno 2 5 3 2 5 2 3" xfId="9172"/>
    <cellStyle name="Navadno 2 5 3 2 5 3" xfId="12069"/>
    <cellStyle name="Navadno 2 5 3 2 5 4" xfId="7378"/>
    <cellStyle name="Navadno 2 5 3 2 6" xfId="3016"/>
    <cellStyle name="Navadno 2 5 3 2 6 2" xfId="4811"/>
    <cellStyle name="Navadno 2 5 3 2 6 2 2" xfId="14217"/>
    <cellStyle name="Navadno 2 5 3 2 6 2 3" xfId="9526"/>
    <cellStyle name="Navadno 2 5 3 2 6 3" xfId="12423"/>
    <cellStyle name="Navadno 2 5 3 2 6 4" xfId="7732"/>
    <cellStyle name="Navadno 2 5 3 2 7" xfId="1600"/>
    <cellStyle name="Navadno 2 5 3 2 7 2" xfId="11007"/>
    <cellStyle name="Navadno 2 5 3 2 7 3" xfId="6316"/>
    <cellStyle name="Navadno 2 5 3 2 8" xfId="3395"/>
    <cellStyle name="Navadno 2 5 3 2 8 2" xfId="12801"/>
    <cellStyle name="Navadno 2 5 3 2 8 3" xfId="8110"/>
    <cellStyle name="Navadno 2 5 3 2 9" xfId="9919"/>
    <cellStyle name="Navadno 2 5 3 3" xfId="335"/>
    <cellStyle name="Navadno 2 5 3 3 2" xfId="830"/>
    <cellStyle name="Navadno 2 5 3 3 2 2" xfId="2022"/>
    <cellStyle name="Navadno 2 5 3 3 2 2 2" xfId="11429"/>
    <cellStyle name="Navadno 2 5 3 3 2 2 3" xfId="6738"/>
    <cellStyle name="Navadno 2 5 3 3 2 3" xfId="3817"/>
    <cellStyle name="Navadno 2 5 3 3 2 3 2" xfId="13223"/>
    <cellStyle name="Navadno 2 5 3 3 2 3 3" xfId="8532"/>
    <cellStyle name="Navadno 2 5 3 3 2 4" xfId="10341"/>
    <cellStyle name="Navadno 2 5 3 3 2 5" xfId="5650"/>
    <cellStyle name="Navadno 2 5 3 3 3" xfId="1302"/>
    <cellStyle name="Navadno 2 5 3 3 3 2" xfId="2388"/>
    <cellStyle name="Navadno 2 5 3 3 3 2 2" xfId="11795"/>
    <cellStyle name="Navadno 2 5 3 3 3 2 3" xfId="7104"/>
    <cellStyle name="Navadno 2 5 3 3 3 3" xfId="4183"/>
    <cellStyle name="Navadno 2 5 3 3 3 3 2" xfId="13589"/>
    <cellStyle name="Navadno 2 5 3 3 3 3 3" xfId="8898"/>
    <cellStyle name="Navadno 2 5 3 3 3 4" xfId="10709"/>
    <cellStyle name="Navadno 2 5 3 3 3 5" xfId="6018"/>
    <cellStyle name="Navadno 2 5 3 3 4" xfId="2742"/>
    <cellStyle name="Navadno 2 5 3 3 4 2" xfId="4537"/>
    <cellStyle name="Navadno 2 5 3 3 4 2 2" xfId="13943"/>
    <cellStyle name="Navadno 2 5 3 3 4 2 3" xfId="9252"/>
    <cellStyle name="Navadno 2 5 3 3 4 3" xfId="12149"/>
    <cellStyle name="Navadno 2 5 3 3 4 4" xfId="7458"/>
    <cellStyle name="Navadno 2 5 3 3 5" xfId="3096"/>
    <cellStyle name="Navadno 2 5 3 3 5 2" xfId="4891"/>
    <cellStyle name="Navadno 2 5 3 3 5 2 2" xfId="14297"/>
    <cellStyle name="Navadno 2 5 3 3 5 2 3" xfId="9606"/>
    <cellStyle name="Navadno 2 5 3 3 5 3" xfId="12503"/>
    <cellStyle name="Navadno 2 5 3 3 5 4" xfId="7812"/>
    <cellStyle name="Navadno 2 5 3 3 6" xfId="1680"/>
    <cellStyle name="Navadno 2 5 3 3 6 2" xfId="11087"/>
    <cellStyle name="Navadno 2 5 3 3 6 3" xfId="6396"/>
    <cellStyle name="Navadno 2 5 3 3 7" xfId="3475"/>
    <cellStyle name="Navadno 2 5 3 3 7 2" xfId="12881"/>
    <cellStyle name="Navadno 2 5 3 3 7 3" xfId="8190"/>
    <cellStyle name="Navadno 2 5 3 3 8" xfId="9999"/>
    <cellStyle name="Navadno 2 5 3 3 9" xfId="5308"/>
    <cellStyle name="Navadno 2 5 3 4" xfId="668"/>
    <cellStyle name="Navadno 2 5 3 4 2" xfId="1862"/>
    <cellStyle name="Navadno 2 5 3 4 2 2" xfId="11269"/>
    <cellStyle name="Navadno 2 5 3 4 2 3" xfId="6578"/>
    <cellStyle name="Navadno 2 5 3 4 3" xfId="3657"/>
    <cellStyle name="Navadno 2 5 3 4 3 2" xfId="13063"/>
    <cellStyle name="Navadno 2 5 3 4 3 3" xfId="8372"/>
    <cellStyle name="Navadno 2 5 3 4 4" xfId="10181"/>
    <cellStyle name="Navadno 2 5 3 4 5" xfId="5490"/>
    <cellStyle name="Navadno 2 5 3 5" xfId="1142"/>
    <cellStyle name="Navadno 2 5 3 5 2" xfId="2228"/>
    <cellStyle name="Navadno 2 5 3 5 2 2" xfId="11635"/>
    <cellStyle name="Navadno 2 5 3 5 2 3" xfId="6944"/>
    <cellStyle name="Navadno 2 5 3 5 3" xfId="4023"/>
    <cellStyle name="Navadno 2 5 3 5 3 2" xfId="13429"/>
    <cellStyle name="Navadno 2 5 3 5 3 3" xfId="8738"/>
    <cellStyle name="Navadno 2 5 3 5 4" xfId="10549"/>
    <cellStyle name="Navadno 2 5 3 5 5" xfId="5858"/>
    <cellStyle name="Navadno 2 5 3 6" xfId="2582"/>
    <cellStyle name="Navadno 2 5 3 6 2" xfId="4377"/>
    <cellStyle name="Navadno 2 5 3 6 2 2" xfId="13783"/>
    <cellStyle name="Navadno 2 5 3 6 2 3" xfId="9092"/>
    <cellStyle name="Navadno 2 5 3 6 3" xfId="11989"/>
    <cellStyle name="Navadno 2 5 3 6 4" xfId="7298"/>
    <cellStyle name="Navadno 2 5 3 7" xfId="2936"/>
    <cellStyle name="Navadno 2 5 3 7 2" xfId="4731"/>
    <cellStyle name="Navadno 2 5 3 7 2 2" xfId="14137"/>
    <cellStyle name="Navadno 2 5 3 7 2 3" xfId="9446"/>
    <cellStyle name="Navadno 2 5 3 7 3" xfId="12343"/>
    <cellStyle name="Navadno 2 5 3 7 4" xfId="7652"/>
    <cellStyle name="Navadno 2 5 3 8" xfId="1520"/>
    <cellStyle name="Navadno 2 5 3 8 2" xfId="10927"/>
    <cellStyle name="Navadno 2 5 3 8 3" xfId="6236"/>
    <cellStyle name="Navadno 2 5 3 9" xfId="3315"/>
    <cellStyle name="Navadno 2 5 3 9 2" xfId="12721"/>
    <cellStyle name="Navadno 2 5 3 9 3" xfId="8030"/>
    <cellStyle name="Navadno 2 5 4" xfId="213"/>
    <cellStyle name="Navadno 2 5 4 10" xfId="5189"/>
    <cellStyle name="Navadno 2 5 4 2" xfId="376"/>
    <cellStyle name="Navadno 2 5 4 2 2" xfId="871"/>
    <cellStyle name="Navadno 2 5 4 2 2 2" xfId="2063"/>
    <cellStyle name="Navadno 2 5 4 2 2 2 2" xfId="11470"/>
    <cellStyle name="Navadno 2 5 4 2 2 2 3" xfId="6779"/>
    <cellStyle name="Navadno 2 5 4 2 2 3" xfId="3858"/>
    <cellStyle name="Navadno 2 5 4 2 2 3 2" xfId="13264"/>
    <cellStyle name="Navadno 2 5 4 2 2 3 3" xfId="8573"/>
    <cellStyle name="Navadno 2 5 4 2 2 4" xfId="10382"/>
    <cellStyle name="Navadno 2 5 4 2 2 5" xfId="5691"/>
    <cellStyle name="Navadno 2 5 4 2 3" xfId="1343"/>
    <cellStyle name="Navadno 2 5 4 2 3 2" xfId="2429"/>
    <cellStyle name="Navadno 2 5 4 2 3 2 2" xfId="11836"/>
    <cellStyle name="Navadno 2 5 4 2 3 2 3" xfId="7145"/>
    <cellStyle name="Navadno 2 5 4 2 3 3" xfId="4224"/>
    <cellStyle name="Navadno 2 5 4 2 3 3 2" xfId="13630"/>
    <cellStyle name="Navadno 2 5 4 2 3 3 3" xfId="8939"/>
    <cellStyle name="Navadno 2 5 4 2 3 4" xfId="10750"/>
    <cellStyle name="Navadno 2 5 4 2 3 5" xfId="6059"/>
    <cellStyle name="Navadno 2 5 4 2 4" xfId="2783"/>
    <cellStyle name="Navadno 2 5 4 2 4 2" xfId="4578"/>
    <cellStyle name="Navadno 2 5 4 2 4 2 2" xfId="13984"/>
    <cellStyle name="Navadno 2 5 4 2 4 2 3" xfId="9293"/>
    <cellStyle name="Navadno 2 5 4 2 4 3" xfId="12190"/>
    <cellStyle name="Navadno 2 5 4 2 4 4" xfId="7499"/>
    <cellStyle name="Navadno 2 5 4 2 5" xfId="3137"/>
    <cellStyle name="Navadno 2 5 4 2 5 2" xfId="4932"/>
    <cellStyle name="Navadno 2 5 4 2 5 2 2" xfId="14338"/>
    <cellStyle name="Navadno 2 5 4 2 5 2 3" xfId="9647"/>
    <cellStyle name="Navadno 2 5 4 2 5 3" xfId="12544"/>
    <cellStyle name="Navadno 2 5 4 2 5 4" xfId="7853"/>
    <cellStyle name="Navadno 2 5 4 2 6" xfId="1721"/>
    <cellStyle name="Navadno 2 5 4 2 6 2" xfId="11128"/>
    <cellStyle name="Navadno 2 5 4 2 6 3" xfId="6437"/>
    <cellStyle name="Navadno 2 5 4 2 7" xfId="3516"/>
    <cellStyle name="Navadno 2 5 4 2 7 2" xfId="12922"/>
    <cellStyle name="Navadno 2 5 4 2 7 3" xfId="8231"/>
    <cellStyle name="Navadno 2 5 4 2 8" xfId="10040"/>
    <cellStyle name="Navadno 2 5 4 2 9" xfId="5349"/>
    <cellStyle name="Navadno 2 5 4 3" xfId="709"/>
    <cellStyle name="Navadno 2 5 4 3 2" xfId="1903"/>
    <cellStyle name="Navadno 2 5 4 3 2 2" xfId="11310"/>
    <cellStyle name="Navadno 2 5 4 3 2 3" xfId="6619"/>
    <cellStyle name="Navadno 2 5 4 3 3" xfId="3698"/>
    <cellStyle name="Navadno 2 5 4 3 3 2" xfId="13104"/>
    <cellStyle name="Navadno 2 5 4 3 3 3" xfId="8413"/>
    <cellStyle name="Navadno 2 5 4 3 4" xfId="10222"/>
    <cellStyle name="Navadno 2 5 4 3 5" xfId="5531"/>
    <cellStyle name="Navadno 2 5 4 4" xfId="1183"/>
    <cellStyle name="Navadno 2 5 4 4 2" xfId="2269"/>
    <cellStyle name="Navadno 2 5 4 4 2 2" xfId="11676"/>
    <cellStyle name="Navadno 2 5 4 4 2 3" xfId="6985"/>
    <cellStyle name="Navadno 2 5 4 4 3" xfId="4064"/>
    <cellStyle name="Navadno 2 5 4 4 3 2" xfId="13470"/>
    <cellStyle name="Navadno 2 5 4 4 3 3" xfId="8779"/>
    <cellStyle name="Navadno 2 5 4 4 4" xfId="10590"/>
    <cellStyle name="Navadno 2 5 4 4 5" xfId="5899"/>
    <cellStyle name="Navadno 2 5 4 5" xfId="2623"/>
    <cellStyle name="Navadno 2 5 4 5 2" xfId="4418"/>
    <cellStyle name="Navadno 2 5 4 5 2 2" xfId="13824"/>
    <cellStyle name="Navadno 2 5 4 5 2 3" xfId="9133"/>
    <cellStyle name="Navadno 2 5 4 5 3" xfId="12030"/>
    <cellStyle name="Navadno 2 5 4 5 4" xfId="7339"/>
    <cellStyle name="Navadno 2 5 4 6" xfId="2977"/>
    <cellStyle name="Navadno 2 5 4 6 2" xfId="4772"/>
    <cellStyle name="Navadno 2 5 4 6 2 2" xfId="14178"/>
    <cellStyle name="Navadno 2 5 4 6 2 3" xfId="9487"/>
    <cellStyle name="Navadno 2 5 4 6 3" xfId="12384"/>
    <cellStyle name="Navadno 2 5 4 6 4" xfId="7693"/>
    <cellStyle name="Navadno 2 5 4 7" xfId="1561"/>
    <cellStyle name="Navadno 2 5 4 7 2" xfId="10968"/>
    <cellStyle name="Navadno 2 5 4 7 3" xfId="6277"/>
    <cellStyle name="Navadno 2 5 4 8" xfId="3356"/>
    <cellStyle name="Navadno 2 5 4 8 2" xfId="12762"/>
    <cellStyle name="Navadno 2 5 4 8 3" xfId="8071"/>
    <cellStyle name="Navadno 2 5 4 9" xfId="9880"/>
    <cellStyle name="Navadno 2 5 5" xfId="291"/>
    <cellStyle name="Navadno 2 5 5 2" xfId="787"/>
    <cellStyle name="Navadno 2 5 5 2 2" xfId="1981"/>
    <cellStyle name="Navadno 2 5 5 2 2 2" xfId="11388"/>
    <cellStyle name="Navadno 2 5 5 2 2 3" xfId="6697"/>
    <cellStyle name="Navadno 2 5 5 2 3" xfId="3776"/>
    <cellStyle name="Navadno 2 5 5 2 3 2" xfId="13182"/>
    <cellStyle name="Navadno 2 5 5 2 3 3" xfId="8491"/>
    <cellStyle name="Navadno 2 5 5 2 4" xfId="10300"/>
    <cellStyle name="Navadno 2 5 5 2 5" xfId="5609"/>
    <cellStyle name="Navadno 2 5 5 3" xfId="1261"/>
    <cellStyle name="Navadno 2 5 5 3 2" xfId="2347"/>
    <cellStyle name="Navadno 2 5 5 3 2 2" xfId="11754"/>
    <cellStyle name="Navadno 2 5 5 3 2 3" xfId="7063"/>
    <cellStyle name="Navadno 2 5 5 3 3" xfId="4142"/>
    <cellStyle name="Navadno 2 5 5 3 3 2" xfId="13548"/>
    <cellStyle name="Navadno 2 5 5 3 3 3" xfId="8857"/>
    <cellStyle name="Navadno 2 5 5 3 4" xfId="10668"/>
    <cellStyle name="Navadno 2 5 5 3 5" xfId="5977"/>
    <cellStyle name="Navadno 2 5 5 4" xfId="2701"/>
    <cellStyle name="Navadno 2 5 5 4 2" xfId="4496"/>
    <cellStyle name="Navadno 2 5 5 4 2 2" xfId="13902"/>
    <cellStyle name="Navadno 2 5 5 4 2 3" xfId="9211"/>
    <cellStyle name="Navadno 2 5 5 4 3" xfId="12108"/>
    <cellStyle name="Navadno 2 5 5 4 4" xfId="7417"/>
    <cellStyle name="Navadno 2 5 5 5" xfId="3055"/>
    <cellStyle name="Navadno 2 5 5 5 2" xfId="4850"/>
    <cellStyle name="Navadno 2 5 5 5 2 2" xfId="14256"/>
    <cellStyle name="Navadno 2 5 5 5 2 3" xfId="9565"/>
    <cellStyle name="Navadno 2 5 5 5 3" xfId="12462"/>
    <cellStyle name="Navadno 2 5 5 5 4" xfId="7771"/>
    <cellStyle name="Navadno 2 5 5 6" xfId="1639"/>
    <cellStyle name="Navadno 2 5 5 6 2" xfId="11046"/>
    <cellStyle name="Navadno 2 5 5 6 3" xfId="6355"/>
    <cellStyle name="Navadno 2 5 5 7" xfId="3434"/>
    <cellStyle name="Navadno 2 5 5 7 2" xfId="12840"/>
    <cellStyle name="Navadno 2 5 5 7 3" xfId="8149"/>
    <cellStyle name="Navadno 2 5 5 8" xfId="9958"/>
    <cellStyle name="Navadno 2 5 5 9" xfId="5267"/>
    <cellStyle name="Navadno 2 5 6" xfId="447"/>
    <cellStyle name="Navadno 2 5 6 2" xfId="942"/>
    <cellStyle name="Navadno 2 5 6 2 2" xfId="2146"/>
    <cellStyle name="Navadno 2 5 6 2 2 2" xfId="11553"/>
    <cellStyle name="Navadno 2 5 6 2 2 3" xfId="6862"/>
    <cellStyle name="Navadno 2 5 6 2 3" xfId="3941"/>
    <cellStyle name="Navadno 2 5 6 2 3 2" xfId="13347"/>
    <cellStyle name="Navadno 2 5 6 2 3 3" xfId="8656"/>
    <cellStyle name="Navadno 2 5 6 2 4" xfId="10465"/>
    <cellStyle name="Navadno 2 5 6 2 5" xfId="5774"/>
    <cellStyle name="Navadno 2 5 6 3" xfId="1426"/>
    <cellStyle name="Navadno 2 5 6 3 2" xfId="2512"/>
    <cellStyle name="Navadno 2 5 6 3 2 2" xfId="11919"/>
    <cellStyle name="Navadno 2 5 6 3 2 3" xfId="7228"/>
    <cellStyle name="Navadno 2 5 6 3 3" xfId="4307"/>
    <cellStyle name="Navadno 2 5 6 3 3 2" xfId="13713"/>
    <cellStyle name="Navadno 2 5 6 3 3 3" xfId="9022"/>
    <cellStyle name="Navadno 2 5 6 3 4" xfId="10833"/>
    <cellStyle name="Navadno 2 5 6 3 5" xfId="6142"/>
    <cellStyle name="Navadno 2 5 6 4" xfId="2866"/>
    <cellStyle name="Navadno 2 5 6 4 2" xfId="4661"/>
    <cellStyle name="Navadno 2 5 6 4 2 2" xfId="14067"/>
    <cellStyle name="Navadno 2 5 6 4 2 3" xfId="9376"/>
    <cellStyle name="Navadno 2 5 6 4 3" xfId="12273"/>
    <cellStyle name="Navadno 2 5 6 4 4" xfId="7582"/>
    <cellStyle name="Navadno 2 5 6 5" xfId="3220"/>
    <cellStyle name="Navadno 2 5 6 5 2" xfId="5015"/>
    <cellStyle name="Navadno 2 5 6 5 2 2" xfId="14421"/>
    <cellStyle name="Navadno 2 5 6 5 2 3" xfId="9730"/>
    <cellStyle name="Navadno 2 5 6 5 3" xfId="12627"/>
    <cellStyle name="Navadno 2 5 6 5 4" xfId="7936"/>
    <cellStyle name="Navadno 2 5 6 6" xfId="1792"/>
    <cellStyle name="Navadno 2 5 6 6 2" xfId="11199"/>
    <cellStyle name="Navadno 2 5 6 6 3" xfId="6508"/>
    <cellStyle name="Navadno 2 5 6 7" xfId="3587"/>
    <cellStyle name="Navadno 2 5 6 7 2" xfId="12993"/>
    <cellStyle name="Navadno 2 5 6 7 3" xfId="8302"/>
    <cellStyle name="Navadno 2 5 6 8" xfId="10111"/>
    <cellStyle name="Navadno 2 5 6 9" xfId="5420"/>
    <cellStyle name="Navadno 2 5 7" xfId="463"/>
    <cellStyle name="Navadno 2 5 7 2" xfId="957"/>
    <cellStyle name="Navadno 2 5 7 2 2" xfId="2161"/>
    <cellStyle name="Navadno 2 5 7 2 2 2" xfId="11568"/>
    <cellStyle name="Navadno 2 5 7 2 2 3" xfId="6877"/>
    <cellStyle name="Navadno 2 5 7 2 3" xfId="3956"/>
    <cellStyle name="Navadno 2 5 7 2 3 2" xfId="13362"/>
    <cellStyle name="Navadno 2 5 7 2 3 3" xfId="8671"/>
    <cellStyle name="Navadno 2 5 7 2 4" xfId="10480"/>
    <cellStyle name="Navadno 2 5 7 2 5" xfId="5789"/>
    <cellStyle name="Navadno 2 5 7 3" xfId="1441"/>
    <cellStyle name="Navadno 2 5 7 3 2" xfId="2527"/>
    <cellStyle name="Navadno 2 5 7 3 2 2" xfId="11934"/>
    <cellStyle name="Navadno 2 5 7 3 2 3" xfId="7243"/>
    <cellStyle name="Navadno 2 5 7 3 3" xfId="4322"/>
    <cellStyle name="Navadno 2 5 7 3 3 2" xfId="13728"/>
    <cellStyle name="Navadno 2 5 7 3 3 3" xfId="9037"/>
    <cellStyle name="Navadno 2 5 7 3 4" xfId="10848"/>
    <cellStyle name="Navadno 2 5 7 3 5" xfId="6157"/>
    <cellStyle name="Navadno 2 5 7 4" xfId="2881"/>
    <cellStyle name="Navadno 2 5 7 4 2" xfId="4676"/>
    <cellStyle name="Navadno 2 5 7 4 2 2" xfId="14082"/>
    <cellStyle name="Navadno 2 5 7 4 2 3" xfId="9391"/>
    <cellStyle name="Navadno 2 5 7 4 3" xfId="12288"/>
    <cellStyle name="Navadno 2 5 7 4 4" xfId="7597"/>
    <cellStyle name="Navadno 2 5 7 5" xfId="3235"/>
    <cellStyle name="Navadno 2 5 7 5 2" xfId="5030"/>
    <cellStyle name="Navadno 2 5 7 5 2 2" xfId="14436"/>
    <cellStyle name="Navadno 2 5 7 5 2 3" xfId="9745"/>
    <cellStyle name="Navadno 2 5 7 5 3" xfId="12642"/>
    <cellStyle name="Navadno 2 5 7 5 4" xfId="7951"/>
    <cellStyle name="Navadno 2 5 7 6" xfId="1807"/>
    <cellStyle name="Navadno 2 5 7 6 2" xfId="11214"/>
    <cellStyle name="Navadno 2 5 7 6 3" xfId="6523"/>
    <cellStyle name="Navadno 2 5 7 7" xfId="3602"/>
    <cellStyle name="Navadno 2 5 7 7 2" xfId="13008"/>
    <cellStyle name="Navadno 2 5 7 7 3" xfId="8317"/>
    <cellStyle name="Navadno 2 5 7 8" xfId="10126"/>
    <cellStyle name="Navadno 2 5 7 9" xfId="5435"/>
    <cellStyle name="Navadno 2 5 8" xfId="640"/>
    <cellStyle name="Navadno 2 5 8 2" xfId="1479"/>
    <cellStyle name="Navadno 2 5 8 2 2" xfId="10886"/>
    <cellStyle name="Navadno 2 5 8 2 3" xfId="6195"/>
    <cellStyle name="Navadno 2 5 8 3" xfId="3274"/>
    <cellStyle name="Navadno 2 5 8 3 2" xfId="12680"/>
    <cellStyle name="Navadno 2 5 8 3 3" xfId="7989"/>
    <cellStyle name="Navadno 2 5 8 4" xfId="9798"/>
    <cellStyle name="Navadno 2 5 8 5" xfId="5107"/>
    <cellStyle name="Navadno 2 5 9" xfId="791"/>
    <cellStyle name="Navadno 2 5 9 2" xfId="1821"/>
    <cellStyle name="Navadno 2 5 9 2 2" xfId="11228"/>
    <cellStyle name="Navadno 2 5 9 2 3" xfId="6537"/>
    <cellStyle name="Navadno 2 5 9 3" xfId="3616"/>
    <cellStyle name="Navadno 2 5 9 3 2" xfId="13022"/>
    <cellStyle name="Navadno 2 5 9 3 3" xfId="8331"/>
    <cellStyle name="Navadno 2 5 9 4" xfId="10140"/>
    <cellStyle name="Navadno 2 5 9 5" xfId="5449"/>
    <cellStyle name="Navadno 2 6" xfId="51"/>
    <cellStyle name="Navadno 2 6 10" xfId="1082"/>
    <cellStyle name="Navadno 2 6 10 2" xfId="2176"/>
    <cellStyle name="Navadno 2 6 10 2 2" xfId="11583"/>
    <cellStyle name="Navadno 2 6 10 2 3" xfId="6892"/>
    <cellStyle name="Navadno 2 6 10 3" xfId="3971"/>
    <cellStyle name="Navadno 2 6 10 3 2" xfId="13377"/>
    <cellStyle name="Navadno 2 6 10 3 3" xfId="8686"/>
    <cellStyle name="Navadno 2 6 10 4" xfId="10495"/>
    <cellStyle name="Navadno 2 6 10 5" xfId="5804"/>
    <cellStyle name="Navadno 2 6 11" xfId="1101"/>
    <cellStyle name="Navadno 2 6 11 2" xfId="2188"/>
    <cellStyle name="Navadno 2 6 11 2 2" xfId="11595"/>
    <cellStyle name="Navadno 2 6 11 2 3" xfId="6904"/>
    <cellStyle name="Navadno 2 6 11 3" xfId="3983"/>
    <cellStyle name="Navadno 2 6 11 3 2" xfId="13389"/>
    <cellStyle name="Navadno 2 6 11 3 3" xfId="8698"/>
    <cellStyle name="Navadno 2 6 11 4" xfId="10508"/>
    <cellStyle name="Navadno 2 6 11 5" xfId="5817"/>
    <cellStyle name="Navadno 2 6 12" xfId="2542"/>
    <cellStyle name="Navadno 2 6 12 2" xfId="4337"/>
    <cellStyle name="Navadno 2 6 12 2 2" xfId="13743"/>
    <cellStyle name="Navadno 2 6 12 2 3" xfId="9052"/>
    <cellStyle name="Navadno 2 6 12 3" xfId="11949"/>
    <cellStyle name="Navadno 2 6 12 4" xfId="7258"/>
    <cellStyle name="Navadno 2 6 13" xfId="2896"/>
    <cellStyle name="Navadno 2 6 13 2" xfId="4691"/>
    <cellStyle name="Navadno 2 6 13 2 2" xfId="14097"/>
    <cellStyle name="Navadno 2 6 13 2 3" xfId="9406"/>
    <cellStyle name="Navadno 2 6 13 3" xfId="12303"/>
    <cellStyle name="Navadno 2 6 13 4" xfId="7612"/>
    <cellStyle name="Navadno 2 6 14" xfId="1456"/>
    <cellStyle name="Navadno 2 6 14 2" xfId="10863"/>
    <cellStyle name="Navadno 2 6 14 3" xfId="6172"/>
    <cellStyle name="Navadno 2 6 15" xfId="3251"/>
    <cellStyle name="Navadno 2 6 15 2" xfId="12657"/>
    <cellStyle name="Navadno 2 6 15 3" xfId="7966"/>
    <cellStyle name="Navadno 2 6 16" xfId="5096"/>
    <cellStyle name="Navadno 2 6 17" xfId="9775"/>
    <cellStyle name="Navadno 2 6 18" xfId="5071"/>
    <cellStyle name="Navadno 2 6 2" xfId="69"/>
    <cellStyle name="Navadno 2 6 2 10" xfId="1106"/>
    <cellStyle name="Navadno 2 6 2 10 2" xfId="2193"/>
    <cellStyle name="Navadno 2 6 2 10 2 2" xfId="11600"/>
    <cellStyle name="Navadno 2 6 2 10 2 3" xfId="6909"/>
    <cellStyle name="Navadno 2 6 2 10 3" xfId="3988"/>
    <cellStyle name="Navadno 2 6 2 10 3 2" xfId="13394"/>
    <cellStyle name="Navadno 2 6 2 10 3 3" xfId="8703"/>
    <cellStyle name="Navadno 2 6 2 10 4" xfId="10513"/>
    <cellStyle name="Navadno 2 6 2 10 5" xfId="5822"/>
    <cellStyle name="Navadno 2 6 2 11" xfId="2547"/>
    <cellStyle name="Navadno 2 6 2 11 2" xfId="4342"/>
    <cellStyle name="Navadno 2 6 2 11 2 2" xfId="13748"/>
    <cellStyle name="Navadno 2 6 2 11 2 3" xfId="9057"/>
    <cellStyle name="Navadno 2 6 2 11 3" xfId="11954"/>
    <cellStyle name="Navadno 2 6 2 11 4" xfId="7263"/>
    <cellStyle name="Navadno 2 6 2 12" xfId="2901"/>
    <cellStyle name="Navadno 2 6 2 12 2" xfId="4696"/>
    <cellStyle name="Navadno 2 6 2 12 2 2" xfId="14102"/>
    <cellStyle name="Navadno 2 6 2 12 2 3" xfId="9411"/>
    <cellStyle name="Navadno 2 6 2 12 3" xfId="12308"/>
    <cellStyle name="Navadno 2 6 2 12 4" xfId="7617"/>
    <cellStyle name="Navadno 2 6 2 13" xfId="1461"/>
    <cellStyle name="Navadno 2 6 2 13 2" xfId="10868"/>
    <cellStyle name="Navadno 2 6 2 13 3" xfId="6177"/>
    <cellStyle name="Navadno 2 6 2 14" xfId="3256"/>
    <cellStyle name="Navadno 2 6 2 14 2" xfId="12662"/>
    <cellStyle name="Navadno 2 6 2 14 3" xfId="7971"/>
    <cellStyle name="Navadno 2 6 2 15" xfId="5101"/>
    <cellStyle name="Navadno 2 6 2 16" xfId="9780"/>
    <cellStyle name="Navadno 2 6 2 17" xfId="5076"/>
    <cellStyle name="Navadno 2 6 2 2" xfId="177"/>
    <cellStyle name="Navadno 2 6 2 2 10" xfId="9845"/>
    <cellStyle name="Navadno 2 6 2 2 11" xfId="5154"/>
    <cellStyle name="Navadno 2 6 2 2 2" xfId="257"/>
    <cellStyle name="Navadno 2 6 2 2 2 10" xfId="5233"/>
    <cellStyle name="Navadno 2 6 2 2 2 2" xfId="420"/>
    <cellStyle name="Navadno 2 6 2 2 2 2 2" xfId="915"/>
    <cellStyle name="Navadno 2 6 2 2 2 2 2 2" xfId="2107"/>
    <cellStyle name="Navadno 2 6 2 2 2 2 2 2 2" xfId="11514"/>
    <cellStyle name="Navadno 2 6 2 2 2 2 2 2 3" xfId="6823"/>
    <cellStyle name="Navadno 2 6 2 2 2 2 2 3" xfId="3902"/>
    <cellStyle name="Navadno 2 6 2 2 2 2 2 3 2" xfId="13308"/>
    <cellStyle name="Navadno 2 6 2 2 2 2 2 3 3" xfId="8617"/>
    <cellStyle name="Navadno 2 6 2 2 2 2 2 4" xfId="10426"/>
    <cellStyle name="Navadno 2 6 2 2 2 2 2 5" xfId="5735"/>
    <cellStyle name="Navadno 2 6 2 2 2 2 3" xfId="1387"/>
    <cellStyle name="Navadno 2 6 2 2 2 2 3 2" xfId="2473"/>
    <cellStyle name="Navadno 2 6 2 2 2 2 3 2 2" xfId="11880"/>
    <cellStyle name="Navadno 2 6 2 2 2 2 3 2 3" xfId="7189"/>
    <cellStyle name="Navadno 2 6 2 2 2 2 3 3" xfId="4268"/>
    <cellStyle name="Navadno 2 6 2 2 2 2 3 3 2" xfId="13674"/>
    <cellStyle name="Navadno 2 6 2 2 2 2 3 3 3" xfId="8983"/>
    <cellStyle name="Navadno 2 6 2 2 2 2 3 4" xfId="10794"/>
    <cellStyle name="Navadno 2 6 2 2 2 2 3 5" xfId="6103"/>
    <cellStyle name="Navadno 2 6 2 2 2 2 4" xfId="2827"/>
    <cellStyle name="Navadno 2 6 2 2 2 2 4 2" xfId="4622"/>
    <cellStyle name="Navadno 2 6 2 2 2 2 4 2 2" xfId="14028"/>
    <cellStyle name="Navadno 2 6 2 2 2 2 4 2 3" xfId="9337"/>
    <cellStyle name="Navadno 2 6 2 2 2 2 4 3" xfId="12234"/>
    <cellStyle name="Navadno 2 6 2 2 2 2 4 4" xfId="7543"/>
    <cellStyle name="Navadno 2 6 2 2 2 2 5" xfId="3181"/>
    <cellStyle name="Navadno 2 6 2 2 2 2 5 2" xfId="4976"/>
    <cellStyle name="Navadno 2 6 2 2 2 2 5 2 2" xfId="14382"/>
    <cellStyle name="Navadno 2 6 2 2 2 2 5 2 3" xfId="9691"/>
    <cellStyle name="Navadno 2 6 2 2 2 2 5 3" xfId="12588"/>
    <cellStyle name="Navadno 2 6 2 2 2 2 5 4" xfId="7897"/>
    <cellStyle name="Navadno 2 6 2 2 2 2 6" xfId="1765"/>
    <cellStyle name="Navadno 2 6 2 2 2 2 6 2" xfId="11172"/>
    <cellStyle name="Navadno 2 6 2 2 2 2 6 3" xfId="6481"/>
    <cellStyle name="Navadno 2 6 2 2 2 2 7" xfId="3560"/>
    <cellStyle name="Navadno 2 6 2 2 2 2 7 2" xfId="12966"/>
    <cellStyle name="Navadno 2 6 2 2 2 2 7 3" xfId="8275"/>
    <cellStyle name="Navadno 2 6 2 2 2 2 8" xfId="10084"/>
    <cellStyle name="Navadno 2 6 2 2 2 2 9" xfId="5393"/>
    <cellStyle name="Navadno 2 6 2 2 2 3" xfId="753"/>
    <cellStyle name="Navadno 2 6 2 2 2 3 2" xfId="1947"/>
    <cellStyle name="Navadno 2 6 2 2 2 3 2 2" xfId="11354"/>
    <cellStyle name="Navadno 2 6 2 2 2 3 2 3" xfId="6663"/>
    <cellStyle name="Navadno 2 6 2 2 2 3 3" xfId="3742"/>
    <cellStyle name="Navadno 2 6 2 2 2 3 3 2" xfId="13148"/>
    <cellStyle name="Navadno 2 6 2 2 2 3 3 3" xfId="8457"/>
    <cellStyle name="Navadno 2 6 2 2 2 3 4" xfId="10266"/>
    <cellStyle name="Navadno 2 6 2 2 2 3 5" xfId="5575"/>
    <cellStyle name="Navadno 2 6 2 2 2 4" xfId="1227"/>
    <cellStyle name="Navadno 2 6 2 2 2 4 2" xfId="2313"/>
    <cellStyle name="Navadno 2 6 2 2 2 4 2 2" xfId="11720"/>
    <cellStyle name="Navadno 2 6 2 2 2 4 2 3" xfId="7029"/>
    <cellStyle name="Navadno 2 6 2 2 2 4 3" xfId="4108"/>
    <cellStyle name="Navadno 2 6 2 2 2 4 3 2" xfId="13514"/>
    <cellStyle name="Navadno 2 6 2 2 2 4 3 3" xfId="8823"/>
    <cellStyle name="Navadno 2 6 2 2 2 4 4" xfId="10634"/>
    <cellStyle name="Navadno 2 6 2 2 2 4 5" xfId="5943"/>
    <cellStyle name="Navadno 2 6 2 2 2 5" xfId="2667"/>
    <cellStyle name="Navadno 2 6 2 2 2 5 2" xfId="4462"/>
    <cellStyle name="Navadno 2 6 2 2 2 5 2 2" xfId="13868"/>
    <cellStyle name="Navadno 2 6 2 2 2 5 2 3" xfId="9177"/>
    <cellStyle name="Navadno 2 6 2 2 2 5 3" xfId="12074"/>
    <cellStyle name="Navadno 2 6 2 2 2 5 4" xfId="7383"/>
    <cellStyle name="Navadno 2 6 2 2 2 6" xfId="3021"/>
    <cellStyle name="Navadno 2 6 2 2 2 6 2" xfId="4816"/>
    <cellStyle name="Navadno 2 6 2 2 2 6 2 2" xfId="14222"/>
    <cellStyle name="Navadno 2 6 2 2 2 6 2 3" xfId="9531"/>
    <cellStyle name="Navadno 2 6 2 2 2 6 3" xfId="12428"/>
    <cellStyle name="Navadno 2 6 2 2 2 6 4" xfId="7737"/>
    <cellStyle name="Navadno 2 6 2 2 2 7" xfId="1605"/>
    <cellStyle name="Navadno 2 6 2 2 2 7 2" xfId="11012"/>
    <cellStyle name="Navadno 2 6 2 2 2 7 3" xfId="6321"/>
    <cellStyle name="Navadno 2 6 2 2 2 8" xfId="3400"/>
    <cellStyle name="Navadno 2 6 2 2 2 8 2" xfId="12806"/>
    <cellStyle name="Navadno 2 6 2 2 2 8 3" xfId="8115"/>
    <cellStyle name="Navadno 2 6 2 2 2 9" xfId="9924"/>
    <cellStyle name="Navadno 2 6 2 2 3" xfId="341"/>
    <cellStyle name="Navadno 2 6 2 2 3 2" xfId="836"/>
    <cellStyle name="Navadno 2 6 2 2 3 2 2" xfId="2028"/>
    <cellStyle name="Navadno 2 6 2 2 3 2 2 2" xfId="11435"/>
    <cellStyle name="Navadno 2 6 2 2 3 2 2 3" xfId="6744"/>
    <cellStyle name="Navadno 2 6 2 2 3 2 3" xfId="3823"/>
    <cellStyle name="Navadno 2 6 2 2 3 2 3 2" xfId="13229"/>
    <cellStyle name="Navadno 2 6 2 2 3 2 3 3" xfId="8538"/>
    <cellStyle name="Navadno 2 6 2 2 3 2 4" xfId="10347"/>
    <cellStyle name="Navadno 2 6 2 2 3 2 5" xfId="5656"/>
    <cellStyle name="Navadno 2 6 2 2 3 3" xfId="1308"/>
    <cellStyle name="Navadno 2 6 2 2 3 3 2" xfId="2394"/>
    <cellStyle name="Navadno 2 6 2 2 3 3 2 2" xfId="11801"/>
    <cellStyle name="Navadno 2 6 2 2 3 3 2 3" xfId="7110"/>
    <cellStyle name="Navadno 2 6 2 2 3 3 3" xfId="4189"/>
    <cellStyle name="Navadno 2 6 2 2 3 3 3 2" xfId="13595"/>
    <cellStyle name="Navadno 2 6 2 2 3 3 3 3" xfId="8904"/>
    <cellStyle name="Navadno 2 6 2 2 3 3 4" xfId="10715"/>
    <cellStyle name="Navadno 2 6 2 2 3 3 5" xfId="6024"/>
    <cellStyle name="Navadno 2 6 2 2 3 4" xfId="2748"/>
    <cellStyle name="Navadno 2 6 2 2 3 4 2" xfId="4543"/>
    <cellStyle name="Navadno 2 6 2 2 3 4 2 2" xfId="13949"/>
    <cellStyle name="Navadno 2 6 2 2 3 4 2 3" xfId="9258"/>
    <cellStyle name="Navadno 2 6 2 2 3 4 3" xfId="12155"/>
    <cellStyle name="Navadno 2 6 2 2 3 4 4" xfId="7464"/>
    <cellStyle name="Navadno 2 6 2 2 3 5" xfId="3102"/>
    <cellStyle name="Navadno 2 6 2 2 3 5 2" xfId="4897"/>
    <cellStyle name="Navadno 2 6 2 2 3 5 2 2" xfId="14303"/>
    <cellStyle name="Navadno 2 6 2 2 3 5 2 3" xfId="9612"/>
    <cellStyle name="Navadno 2 6 2 2 3 5 3" xfId="12509"/>
    <cellStyle name="Navadno 2 6 2 2 3 5 4" xfId="7818"/>
    <cellStyle name="Navadno 2 6 2 2 3 6" xfId="1686"/>
    <cellStyle name="Navadno 2 6 2 2 3 6 2" xfId="11093"/>
    <cellStyle name="Navadno 2 6 2 2 3 6 3" xfId="6402"/>
    <cellStyle name="Navadno 2 6 2 2 3 7" xfId="3481"/>
    <cellStyle name="Navadno 2 6 2 2 3 7 2" xfId="12887"/>
    <cellStyle name="Navadno 2 6 2 2 3 7 3" xfId="8196"/>
    <cellStyle name="Navadno 2 6 2 2 3 8" xfId="10005"/>
    <cellStyle name="Navadno 2 6 2 2 3 9" xfId="5314"/>
    <cellStyle name="Navadno 2 6 2 2 4" xfId="674"/>
    <cellStyle name="Navadno 2 6 2 2 4 2" xfId="1868"/>
    <cellStyle name="Navadno 2 6 2 2 4 2 2" xfId="11275"/>
    <cellStyle name="Navadno 2 6 2 2 4 2 3" xfId="6584"/>
    <cellStyle name="Navadno 2 6 2 2 4 3" xfId="3663"/>
    <cellStyle name="Navadno 2 6 2 2 4 3 2" xfId="13069"/>
    <cellStyle name="Navadno 2 6 2 2 4 3 3" xfId="8378"/>
    <cellStyle name="Navadno 2 6 2 2 4 4" xfId="10187"/>
    <cellStyle name="Navadno 2 6 2 2 4 5" xfId="5496"/>
    <cellStyle name="Navadno 2 6 2 2 5" xfId="1148"/>
    <cellStyle name="Navadno 2 6 2 2 5 2" xfId="2234"/>
    <cellStyle name="Navadno 2 6 2 2 5 2 2" xfId="11641"/>
    <cellStyle name="Navadno 2 6 2 2 5 2 3" xfId="6950"/>
    <cellStyle name="Navadno 2 6 2 2 5 3" xfId="4029"/>
    <cellStyle name="Navadno 2 6 2 2 5 3 2" xfId="13435"/>
    <cellStyle name="Navadno 2 6 2 2 5 3 3" xfId="8744"/>
    <cellStyle name="Navadno 2 6 2 2 5 4" xfId="10555"/>
    <cellStyle name="Navadno 2 6 2 2 5 5" xfId="5864"/>
    <cellStyle name="Navadno 2 6 2 2 6" xfId="2588"/>
    <cellStyle name="Navadno 2 6 2 2 6 2" xfId="4383"/>
    <cellStyle name="Navadno 2 6 2 2 6 2 2" xfId="13789"/>
    <cellStyle name="Navadno 2 6 2 2 6 2 3" xfId="9098"/>
    <cellStyle name="Navadno 2 6 2 2 6 3" xfId="11995"/>
    <cellStyle name="Navadno 2 6 2 2 6 4" xfId="7304"/>
    <cellStyle name="Navadno 2 6 2 2 7" xfId="2942"/>
    <cellStyle name="Navadno 2 6 2 2 7 2" xfId="4737"/>
    <cellStyle name="Navadno 2 6 2 2 7 2 2" xfId="14143"/>
    <cellStyle name="Navadno 2 6 2 2 7 2 3" xfId="9452"/>
    <cellStyle name="Navadno 2 6 2 2 7 3" xfId="12349"/>
    <cellStyle name="Navadno 2 6 2 2 7 4" xfId="7658"/>
    <cellStyle name="Navadno 2 6 2 2 8" xfId="1526"/>
    <cellStyle name="Navadno 2 6 2 2 8 2" xfId="10933"/>
    <cellStyle name="Navadno 2 6 2 2 8 3" xfId="6242"/>
    <cellStyle name="Navadno 2 6 2 2 9" xfId="3321"/>
    <cellStyle name="Navadno 2 6 2 2 9 2" xfId="12727"/>
    <cellStyle name="Navadno 2 6 2 2 9 3" xfId="8036"/>
    <cellStyle name="Navadno 2 6 2 3" xfId="219"/>
    <cellStyle name="Navadno 2 6 2 3 10" xfId="5195"/>
    <cellStyle name="Navadno 2 6 2 3 2" xfId="382"/>
    <cellStyle name="Navadno 2 6 2 3 2 2" xfId="877"/>
    <cellStyle name="Navadno 2 6 2 3 2 2 2" xfId="2069"/>
    <cellStyle name="Navadno 2 6 2 3 2 2 2 2" xfId="11476"/>
    <cellStyle name="Navadno 2 6 2 3 2 2 2 3" xfId="6785"/>
    <cellStyle name="Navadno 2 6 2 3 2 2 3" xfId="3864"/>
    <cellStyle name="Navadno 2 6 2 3 2 2 3 2" xfId="13270"/>
    <cellStyle name="Navadno 2 6 2 3 2 2 3 3" xfId="8579"/>
    <cellStyle name="Navadno 2 6 2 3 2 2 4" xfId="10388"/>
    <cellStyle name="Navadno 2 6 2 3 2 2 5" xfId="5697"/>
    <cellStyle name="Navadno 2 6 2 3 2 3" xfId="1349"/>
    <cellStyle name="Navadno 2 6 2 3 2 3 2" xfId="2435"/>
    <cellStyle name="Navadno 2 6 2 3 2 3 2 2" xfId="11842"/>
    <cellStyle name="Navadno 2 6 2 3 2 3 2 3" xfId="7151"/>
    <cellStyle name="Navadno 2 6 2 3 2 3 3" xfId="4230"/>
    <cellStyle name="Navadno 2 6 2 3 2 3 3 2" xfId="13636"/>
    <cellStyle name="Navadno 2 6 2 3 2 3 3 3" xfId="8945"/>
    <cellStyle name="Navadno 2 6 2 3 2 3 4" xfId="10756"/>
    <cellStyle name="Navadno 2 6 2 3 2 3 5" xfId="6065"/>
    <cellStyle name="Navadno 2 6 2 3 2 4" xfId="2789"/>
    <cellStyle name="Navadno 2 6 2 3 2 4 2" xfId="4584"/>
    <cellStyle name="Navadno 2 6 2 3 2 4 2 2" xfId="13990"/>
    <cellStyle name="Navadno 2 6 2 3 2 4 2 3" xfId="9299"/>
    <cellStyle name="Navadno 2 6 2 3 2 4 3" xfId="12196"/>
    <cellStyle name="Navadno 2 6 2 3 2 4 4" xfId="7505"/>
    <cellStyle name="Navadno 2 6 2 3 2 5" xfId="3143"/>
    <cellStyle name="Navadno 2 6 2 3 2 5 2" xfId="4938"/>
    <cellStyle name="Navadno 2 6 2 3 2 5 2 2" xfId="14344"/>
    <cellStyle name="Navadno 2 6 2 3 2 5 2 3" xfId="9653"/>
    <cellStyle name="Navadno 2 6 2 3 2 5 3" xfId="12550"/>
    <cellStyle name="Navadno 2 6 2 3 2 5 4" xfId="7859"/>
    <cellStyle name="Navadno 2 6 2 3 2 6" xfId="1727"/>
    <cellStyle name="Navadno 2 6 2 3 2 6 2" xfId="11134"/>
    <cellStyle name="Navadno 2 6 2 3 2 6 3" xfId="6443"/>
    <cellStyle name="Navadno 2 6 2 3 2 7" xfId="3522"/>
    <cellStyle name="Navadno 2 6 2 3 2 7 2" xfId="12928"/>
    <cellStyle name="Navadno 2 6 2 3 2 7 3" xfId="8237"/>
    <cellStyle name="Navadno 2 6 2 3 2 8" xfId="10046"/>
    <cellStyle name="Navadno 2 6 2 3 2 9" xfId="5355"/>
    <cellStyle name="Navadno 2 6 2 3 3" xfId="715"/>
    <cellStyle name="Navadno 2 6 2 3 3 2" xfId="1909"/>
    <cellStyle name="Navadno 2 6 2 3 3 2 2" xfId="11316"/>
    <cellStyle name="Navadno 2 6 2 3 3 2 3" xfId="6625"/>
    <cellStyle name="Navadno 2 6 2 3 3 3" xfId="3704"/>
    <cellStyle name="Navadno 2 6 2 3 3 3 2" xfId="13110"/>
    <cellStyle name="Navadno 2 6 2 3 3 3 3" xfId="8419"/>
    <cellStyle name="Navadno 2 6 2 3 3 4" xfId="10228"/>
    <cellStyle name="Navadno 2 6 2 3 3 5" xfId="5537"/>
    <cellStyle name="Navadno 2 6 2 3 4" xfId="1189"/>
    <cellStyle name="Navadno 2 6 2 3 4 2" xfId="2275"/>
    <cellStyle name="Navadno 2 6 2 3 4 2 2" xfId="11682"/>
    <cellStyle name="Navadno 2 6 2 3 4 2 3" xfId="6991"/>
    <cellStyle name="Navadno 2 6 2 3 4 3" xfId="4070"/>
    <cellStyle name="Navadno 2 6 2 3 4 3 2" xfId="13476"/>
    <cellStyle name="Navadno 2 6 2 3 4 3 3" xfId="8785"/>
    <cellStyle name="Navadno 2 6 2 3 4 4" xfId="10596"/>
    <cellStyle name="Navadno 2 6 2 3 4 5" xfId="5905"/>
    <cellStyle name="Navadno 2 6 2 3 5" xfId="2629"/>
    <cellStyle name="Navadno 2 6 2 3 5 2" xfId="4424"/>
    <cellStyle name="Navadno 2 6 2 3 5 2 2" xfId="13830"/>
    <cellStyle name="Navadno 2 6 2 3 5 2 3" xfId="9139"/>
    <cellStyle name="Navadno 2 6 2 3 5 3" xfId="12036"/>
    <cellStyle name="Navadno 2 6 2 3 5 4" xfId="7345"/>
    <cellStyle name="Navadno 2 6 2 3 6" xfId="2983"/>
    <cellStyle name="Navadno 2 6 2 3 6 2" xfId="4778"/>
    <cellStyle name="Navadno 2 6 2 3 6 2 2" xfId="14184"/>
    <cellStyle name="Navadno 2 6 2 3 6 2 3" xfId="9493"/>
    <cellStyle name="Navadno 2 6 2 3 6 3" xfId="12390"/>
    <cellStyle name="Navadno 2 6 2 3 6 4" xfId="7699"/>
    <cellStyle name="Navadno 2 6 2 3 7" xfId="1567"/>
    <cellStyle name="Navadno 2 6 2 3 7 2" xfId="10974"/>
    <cellStyle name="Navadno 2 6 2 3 7 3" xfId="6283"/>
    <cellStyle name="Navadno 2 6 2 3 8" xfId="3362"/>
    <cellStyle name="Navadno 2 6 2 3 8 2" xfId="12768"/>
    <cellStyle name="Navadno 2 6 2 3 8 3" xfId="8077"/>
    <cellStyle name="Navadno 2 6 2 3 9" xfId="9886"/>
    <cellStyle name="Navadno 2 6 2 4" xfId="299"/>
    <cellStyle name="Navadno 2 6 2 4 2" xfId="795"/>
    <cellStyle name="Navadno 2 6 2 4 2 2" xfId="1987"/>
    <cellStyle name="Navadno 2 6 2 4 2 2 2" xfId="11394"/>
    <cellStyle name="Navadno 2 6 2 4 2 2 3" xfId="6703"/>
    <cellStyle name="Navadno 2 6 2 4 2 3" xfId="3782"/>
    <cellStyle name="Navadno 2 6 2 4 2 3 2" xfId="13188"/>
    <cellStyle name="Navadno 2 6 2 4 2 3 3" xfId="8497"/>
    <cellStyle name="Navadno 2 6 2 4 2 4" xfId="10306"/>
    <cellStyle name="Navadno 2 6 2 4 2 5" xfId="5615"/>
    <cellStyle name="Navadno 2 6 2 4 3" xfId="1267"/>
    <cellStyle name="Navadno 2 6 2 4 3 2" xfId="2353"/>
    <cellStyle name="Navadno 2 6 2 4 3 2 2" xfId="11760"/>
    <cellStyle name="Navadno 2 6 2 4 3 2 3" xfId="7069"/>
    <cellStyle name="Navadno 2 6 2 4 3 3" xfId="4148"/>
    <cellStyle name="Navadno 2 6 2 4 3 3 2" xfId="13554"/>
    <cellStyle name="Navadno 2 6 2 4 3 3 3" xfId="8863"/>
    <cellStyle name="Navadno 2 6 2 4 3 4" xfId="10674"/>
    <cellStyle name="Navadno 2 6 2 4 3 5" xfId="5983"/>
    <cellStyle name="Navadno 2 6 2 4 4" xfId="2707"/>
    <cellStyle name="Navadno 2 6 2 4 4 2" xfId="4502"/>
    <cellStyle name="Navadno 2 6 2 4 4 2 2" xfId="13908"/>
    <cellStyle name="Navadno 2 6 2 4 4 2 3" xfId="9217"/>
    <cellStyle name="Navadno 2 6 2 4 4 3" xfId="12114"/>
    <cellStyle name="Navadno 2 6 2 4 4 4" xfId="7423"/>
    <cellStyle name="Navadno 2 6 2 4 5" xfId="3061"/>
    <cellStyle name="Navadno 2 6 2 4 5 2" xfId="4856"/>
    <cellStyle name="Navadno 2 6 2 4 5 2 2" xfId="14262"/>
    <cellStyle name="Navadno 2 6 2 4 5 2 3" xfId="9571"/>
    <cellStyle name="Navadno 2 6 2 4 5 3" xfId="12468"/>
    <cellStyle name="Navadno 2 6 2 4 5 4" xfId="7777"/>
    <cellStyle name="Navadno 2 6 2 4 6" xfId="1645"/>
    <cellStyle name="Navadno 2 6 2 4 6 2" xfId="11052"/>
    <cellStyle name="Navadno 2 6 2 4 6 3" xfId="6361"/>
    <cellStyle name="Navadno 2 6 2 4 7" xfId="3440"/>
    <cellStyle name="Navadno 2 6 2 4 7 2" xfId="12846"/>
    <cellStyle name="Navadno 2 6 2 4 7 3" xfId="8155"/>
    <cellStyle name="Navadno 2 6 2 4 8" xfId="9964"/>
    <cellStyle name="Navadno 2 6 2 4 9" xfId="5273"/>
    <cellStyle name="Navadno 2 6 2 5" xfId="453"/>
    <cellStyle name="Navadno 2 6 2 5 2" xfId="948"/>
    <cellStyle name="Navadno 2 6 2 5 2 2" xfId="2152"/>
    <cellStyle name="Navadno 2 6 2 5 2 2 2" xfId="11559"/>
    <cellStyle name="Navadno 2 6 2 5 2 2 3" xfId="6868"/>
    <cellStyle name="Navadno 2 6 2 5 2 3" xfId="3947"/>
    <cellStyle name="Navadno 2 6 2 5 2 3 2" xfId="13353"/>
    <cellStyle name="Navadno 2 6 2 5 2 3 3" xfId="8662"/>
    <cellStyle name="Navadno 2 6 2 5 2 4" xfId="10471"/>
    <cellStyle name="Navadno 2 6 2 5 2 5" xfId="5780"/>
    <cellStyle name="Navadno 2 6 2 5 3" xfId="1432"/>
    <cellStyle name="Navadno 2 6 2 5 3 2" xfId="2518"/>
    <cellStyle name="Navadno 2 6 2 5 3 2 2" xfId="11925"/>
    <cellStyle name="Navadno 2 6 2 5 3 2 3" xfId="7234"/>
    <cellStyle name="Navadno 2 6 2 5 3 3" xfId="4313"/>
    <cellStyle name="Navadno 2 6 2 5 3 3 2" xfId="13719"/>
    <cellStyle name="Navadno 2 6 2 5 3 3 3" xfId="9028"/>
    <cellStyle name="Navadno 2 6 2 5 3 4" xfId="10839"/>
    <cellStyle name="Navadno 2 6 2 5 3 5" xfId="6148"/>
    <cellStyle name="Navadno 2 6 2 5 4" xfId="2872"/>
    <cellStyle name="Navadno 2 6 2 5 4 2" xfId="4667"/>
    <cellStyle name="Navadno 2 6 2 5 4 2 2" xfId="14073"/>
    <cellStyle name="Navadno 2 6 2 5 4 2 3" xfId="9382"/>
    <cellStyle name="Navadno 2 6 2 5 4 3" xfId="12279"/>
    <cellStyle name="Navadno 2 6 2 5 4 4" xfId="7588"/>
    <cellStyle name="Navadno 2 6 2 5 5" xfId="3226"/>
    <cellStyle name="Navadno 2 6 2 5 5 2" xfId="5021"/>
    <cellStyle name="Navadno 2 6 2 5 5 2 2" xfId="14427"/>
    <cellStyle name="Navadno 2 6 2 5 5 2 3" xfId="9736"/>
    <cellStyle name="Navadno 2 6 2 5 5 3" xfId="12633"/>
    <cellStyle name="Navadno 2 6 2 5 5 4" xfId="7942"/>
    <cellStyle name="Navadno 2 6 2 5 6" xfId="1798"/>
    <cellStyle name="Navadno 2 6 2 5 6 2" xfId="11205"/>
    <cellStyle name="Navadno 2 6 2 5 6 3" xfId="6514"/>
    <cellStyle name="Navadno 2 6 2 5 7" xfId="3593"/>
    <cellStyle name="Navadno 2 6 2 5 7 2" xfId="12999"/>
    <cellStyle name="Navadno 2 6 2 5 7 3" xfId="8308"/>
    <cellStyle name="Navadno 2 6 2 5 8" xfId="10117"/>
    <cellStyle name="Navadno 2 6 2 5 9" xfId="5426"/>
    <cellStyle name="Navadno 2 6 2 6" xfId="469"/>
    <cellStyle name="Navadno 2 6 2 6 2" xfId="963"/>
    <cellStyle name="Navadno 2 6 2 6 2 2" xfId="2167"/>
    <cellStyle name="Navadno 2 6 2 6 2 2 2" xfId="11574"/>
    <cellStyle name="Navadno 2 6 2 6 2 2 3" xfId="6883"/>
    <cellStyle name="Navadno 2 6 2 6 2 3" xfId="3962"/>
    <cellStyle name="Navadno 2 6 2 6 2 3 2" xfId="13368"/>
    <cellStyle name="Navadno 2 6 2 6 2 3 3" xfId="8677"/>
    <cellStyle name="Navadno 2 6 2 6 2 4" xfId="10486"/>
    <cellStyle name="Navadno 2 6 2 6 2 5" xfId="5795"/>
    <cellStyle name="Navadno 2 6 2 6 3" xfId="1447"/>
    <cellStyle name="Navadno 2 6 2 6 3 2" xfId="2533"/>
    <cellStyle name="Navadno 2 6 2 6 3 2 2" xfId="11940"/>
    <cellStyle name="Navadno 2 6 2 6 3 2 3" xfId="7249"/>
    <cellStyle name="Navadno 2 6 2 6 3 3" xfId="4328"/>
    <cellStyle name="Navadno 2 6 2 6 3 3 2" xfId="13734"/>
    <cellStyle name="Navadno 2 6 2 6 3 3 3" xfId="9043"/>
    <cellStyle name="Navadno 2 6 2 6 3 4" xfId="10854"/>
    <cellStyle name="Navadno 2 6 2 6 3 5" xfId="6163"/>
    <cellStyle name="Navadno 2 6 2 6 4" xfId="2887"/>
    <cellStyle name="Navadno 2 6 2 6 4 2" xfId="4682"/>
    <cellStyle name="Navadno 2 6 2 6 4 2 2" xfId="14088"/>
    <cellStyle name="Navadno 2 6 2 6 4 2 3" xfId="9397"/>
    <cellStyle name="Navadno 2 6 2 6 4 3" xfId="12294"/>
    <cellStyle name="Navadno 2 6 2 6 4 4" xfId="7603"/>
    <cellStyle name="Navadno 2 6 2 6 5" xfId="3241"/>
    <cellStyle name="Navadno 2 6 2 6 5 2" xfId="5036"/>
    <cellStyle name="Navadno 2 6 2 6 5 2 2" xfId="14442"/>
    <cellStyle name="Navadno 2 6 2 6 5 2 3" xfId="9751"/>
    <cellStyle name="Navadno 2 6 2 6 5 3" xfId="12648"/>
    <cellStyle name="Navadno 2 6 2 6 5 4" xfId="7957"/>
    <cellStyle name="Navadno 2 6 2 6 6" xfId="1813"/>
    <cellStyle name="Navadno 2 6 2 6 6 2" xfId="11220"/>
    <cellStyle name="Navadno 2 6 2 6 6 3" xfId="6529"/>
    <cellStyle name="Navadno 2 6 2 6 7" xfId="3608"/>
    <cellStyle name="Navadno 2 6 2 6 7 2" xfId="13014"/>
    <cellStyle name="Navadno 2 6 2 6 7 3" xfId="8323"/>
    <cellStyle name="Navadno 2 6 2 6 8" xfId="10132"/>
    <cellStyle name="Navadno 2 6 2 6 9" xfId="5441"/>
    <cellStyle name="Navadno 2 6 2 7" xfId="632"/>
    <cellStyle name="Navadno 2 6 2 7 2" xfId="1485"/>
    <cellStyle name="Navadno 2 6 2 7 2 2" xfId="10892"/>
    <cellStyle name="Navadno 2 6 2 7 2 3" xfId="6201"/>
    <cellStyle name="Navadno 2 6 2 7 3" xfId="3280"/>
    <cellStyle name="Navadno 2 6 2 7 3 2" xfId="12686"/>
    <cellStyle name="Navadno 2 6 2 7 3 3" xfId="7995"/>
    <cellStyle name="Navadno 2 6 2 7 4" xfId="9804"/>
    <cellStyle name="Navadno 2 6 2 7 5" xfId="5113"/>
    <cellStyle name="Navadno 2 6 2 8" xfId="635"/>
    <cellStyle name="Navadno 2 6 2 8 2" xfId="1827"/>
    <cellStyle name="Navadno 2 6 2 8 2 2" xfId="11234"/>
    <cellStyle name="Navadno 2 6 2 8 2 3" xfId="6543"/>
    <cellStyle name="Navadno 2 6 2 8 3" xfId="3622"/>
    <cellStyle name="Navadno 2 6 2 8 3 2" xfId="13028"/>
    <cellStyle name="Navadno 2 6 2 8 3 3" xfId="8337"/>
    <cellStyle name="Navadno 2 6 2 8 4" xfId="10146"/>
    <cellStyle name="Navadno 2 6 2 8 5" xfId="5455"/>
    <cellStyle name="Navadno 2 6 2 9" xfId="1089"/>
    <cellStyle name="Navadno 2 6 2 9 2" xfId="2181"/>
    <cellStyle name="Navadno 2 6 2 9 2 2" xfId="11588"/>
    <cellStyle name="Navadno 2 6 2 9 2 3" xfId="6897"/>
    <cellStyle name="Navadno 2 6 2 9 3" xfId="3976"/>
    <cellStyle name="Navadno 2 6 2 9 3 2" xfId="13382"/>
    <cellStyle name="Navadno 2 6 2 9 3 3" xfId="8691"/>
    <cellStyle name="Navadno 2 6 2 9 4" xfId="10500"/>
    <cellStyle name="Navadno 2 6 2 9 5" xfId="5809"/>
    <cellStyle name="Navadno 2 6 3" xfId="170"/>
    <cellStyle name="Navadno 2 6 3 10" xfId="9840"/>
    <cellStyle name="Navadno 2 6 3 11" xfId="5149"/>
    <cellStyle name="Navadno 2 6 3 2" xfId="253"/>
    <cellStyle name="Navadno 2 6 3 2 10" xfId="5229"/>
    <cellStyle name="Navadno 2 6 3 2 2" xfId="416"/>
    <cellStyle name="Navadno 2 6 3 2 2 2" xfId="911"/>
    <cellStyle name="Navadno 2 6 3 2 2 2 2" xfId="2103"/>
    <cellStyle name="Navadno 2 6 3 2 2 2 2 2" xfId="11510"/>
    <cellStyle name="Navadno 2 6 3 2 2 2 2 3" xfId="6819"/>
    <cellStyle name="Navadno 2 6 3 2 2 2 3" xfId="3898"/>
    <cellStyle name="Navadno 2 6 3 2 2 2 3 2" xfId="13304"/>
    <cellStyle name="Navadno 2 6 3 2 2 2 3 3" xfId="8613"/>
    <cellStyle name="Navadno 2 6 3 2 2 2 4" xfId="10422"/>
    <cellStyle name="Navadno 2 6 3 2 2 2 5" xfId="5731"/>
    <cellStyle name="Navadno 2 6 3 2 2 3" xfId="1383"/>
    <cellStyle name="Navadno 2 6 3 2 2 3 2" xfId="2469"/>
    <cellStyle name="Navadno 2 6 3 2 2 3 2 2" xfId="11876"/>
    <cellStyle name="Navadno 2 6 3 2 2 3 2 3" xfId="7185"/>
    <cellStyle name="Navadno 2 6 3 2 2 3 3" xfId="4264"/>
    <cellStyle name="Navadno 2 6 3 2 2 3 3 2" xfId="13670"/>
    <cellStyle name="Navadno 2 6 3 2 2 3 3 3" xfId="8979"/>
    <cellStyle name="Navadno 2 6 3 2 2 3 4" xfId="10790"/>
    <cellStyle name="Navadno 2 6 3 2 2 3 5" xfId="6099"/>
    <cellStyle name="Navadno 2 6 3 2 2 4" xfId="2823"/>
    <cellStyle name="Navadno 2 6 3 2 2 4 2" xfId="4618"/>
    <cellStyle name="Navadno 2 6 3 2 2 4 2 2" xfId="14024"/>
    <cellStyle name="Navadno 2 6 3 2 2 4 2 3" xfId="9333"/>
    <cellStyle name="Navadno 2 6 3 2 2 4 3" xfId="12230"/>
    <cellStyle name="Navadno 2 6 3 2 2 4 4" xfId="7539"/>
    <cellStyle name="Navadno 2 6 3 2 2 5" xfId="3177"/>
    <cellStyle name="Navadno 2 6 3 2 2 5 2" xfId="4972"/>
    <cellStyle name="Navadno 2 6 3 2 2 5 2 2" xfId="14378"/>
    <cellStyle name="Navadno 2 6 3 2 2 5 2 3" xfId="9687"/>
    <cellStyle name="Navadno 2 6 3 2 2 5 3" xfId="12584"/>
    <cellStyle name="Navadno 2 6 3 2 2 5 4" xfId="7893"/>
    <cellStyle name="Navadno 2 6 3 2 2 6" xfId="1761"/>
    <cellStyle name="Navadno 2 6 3 2 2 6 2" xfId="11168"/>
    <cellStyle name="Navadno 2 6 3 2 2 6 3" xfId="6477"/>
    <cellStyle name="Navadno 2 6 3 2 2 7" xfId="3556"/>
    <cellStyle name="Navadno 2 6 3 2 2 7 2" xfId="12962"/>
    <cellStyle name="Navadno 2 6 3 2 2 7 3" xfId="8271"/>
    <cellStyle name="Navadno 2 6 3 2 2 8" xfId="10080"/>
    <cellStyle name="Navadno 2 6 3 2 2 9" xfId="5389"/>
    <cellStyle name="Navadno 2 6 3 2 3" xfId="749"/>
    <cellStyle name="Navadno 2 6 3 2 3 2" xfId="1943"/>
    <cellStyle name="Navadno 2 6 3 2 3 2 2" xfId="11350"/>
    <cellStyle name="Navadno 2 6 3 2 3 2 3" xfId="6659"/>
    <cellStyle name="Navadno 2 6 3 2 3 3" xfId="3738"/>
    <cellStyle name="Navadno 2 6 3 2 3 3 2" xfId="13144"/>
    <cellStyle name="Navadno 2 6 3 2 3 3 3" xfId="8453"/>
    <cellStyle name="Navadno 2 6 3 2 3 4" xfId="10262"/>
    <cellStyle name="Navadno 2 6 3 2 3 5" xfId="5571"/>
    <cellStyle name="Navadno 2 6 3 2 4" xfId="1223"/>
    <cellStyle name="Navadno 2 6 3 2 4 2" xfId="2309"/>
    <cellStyle name="Navadno 2 6 3 2 4 2 2" xfId="11716"/>
    <cellStyle name="Navadno 2 6 3 2 4 2 3" xfId="7025"/>
    <cellStyle name="Navadno 2 6 3 2 4 3" xfId="4104"/>
    <cellStyle name="Navadno 2 6 3 2 4 3 2" xfId="13510"/>
    <cellStyle name="Navadno 2 6 3 2 4 3 3" xfId="8819"/>
    <cellStyle name="Navadno 2 6 3 2 4 4" xfId="10630"/>
    <cellStyle name="Navadno 2 6 3 2 4 5" xfId="5939"/>
    <cellStyle name="Navadno 2 6 3 2 5" xfId="2663"/>
    <cellStyle name="Navadno 2 6 3 2 5 2" xfId="4458"/>
    <cellStyle name="Navadno 2 6 3 2 5 2 2" xfId="13864"/>
    <cellStyle name="Navadno 2 6 3 2 5 2 3" xfId="9173"/>
    <cellStyle name="Navadno 2 6 3 2 5 3" xfId="12070"/>
    <cellStyle name="Navadno 2 6 3 2 5 4" xfId="7379"/>
    <cellStyle name="Navadno 2 6 3 2 6" xfId="3017"/>
    <cellStyle name="Navadno 2 6 3 2 6 2" xfId="4812"/>
    <cellStyle name="Navadno 2 6 3 2 6 2 2" xfId="14218"/>
    <cellStyle name="Navadno 2 6 3 2 6 2 3" xfId="9527"/>
    <cellStyle name="Navadno 2 6 3 2 6 3" xfId="12424"/>
    <cellStyle name="Navadno 2 6 3 2 6 4" xfId="7733"/>
    <cellStyle name="Navadno 2 6 3 2 7" xfId="1601"/>
    <cellStyle name="Navadno 2 6 3 2 7 2" xfId="11008"/>
    <cellStyle name="Navadno 2 6 3 2 7 3" xfId="6317"/>
    <cellStyle name="Navadno 2 6 3 2 8" xfId="3396"/>
    <cellStyle name="Navadno 2 6 3 2 8 2" xfId="12802"/>
    <cellStyle name="Navadno 2 6 3 2 8 3" xfId="8111"/>
    <cellStyle name="Navadno 2 6 3 2 9" xfId="9920"/>
    <cellStyle name="Navadno 2 6 3 3" xfId="336"/>
    <cellStyle name="Navadno 2 6 3 3 2" xfId="831"/>
    <cellStyle name="Navadno 2 6 3 3 2 2" xfId="2023"/>
    <cellStyle name="Navadno 2 6 3 3 2 2 2" xfId="11430"/>
    <cellStyle name="Navadno 2 6 3 3 2 2 3" xfId="6739"/>
    <cellStyle name="Navadno 2 6 3 3 2 3" xfId="3818"/>
    <cellStyle name="Navadno 2 6 3 3 2 3 2" xfId="13224"/>
    <cellStyle name="Navadno 2 6 3 3 2 3 3" xfId="8533"/>
    <cellStyle name="Navadno 2 6 3 3 2 4" xfId="10342"/>
    <cellStyle name="Navadno 2 6 3 3 2 5" xfId="5651"/>
    <cellStyle name="Navadno 2 6 3 3 3" xfId="1303"/>
    <cellStyle name="Navadno 2 6 3 3 3 2" xfId="2389"/>
    <cellStyle name="Navadno 2 6 3 3 3 2 2" xfId="11796"/>
    <cellStyle name="Navadno 2 6 3 3 3 2 3" xfId="7105"/>
    <cellStyle name="Navadno 2 6 3 3 3 3" xfId="4184"/>
    <cellStyle name="Navadno 2 6 3 3 3 3 2" xfId="13590"/>
    <cellStyle name="Navadno 2 6 3 3 3 3 3" xfId="8899"/>
    <cellStyle name="Navadno 2 6 3 3 3 4" xfId="10710"/>
    <cellStyle name="Navadno 2 6 3 3 3 5" xfId="6019"/>
    <cellStyle name="Navadno 2 6 3 3 4" xfId="2743"/>
    <cellStyle name="Navadno 2 6 3 3 4 2" xfId="4538"/>
    <cellStyle name="Navadno 2 6 3 3 4 2 2" xfId="13944"/>
    <cellStyle name="Navadno 2 6 3 3 4 2 3" xfId="9253"/>
    <cellStyle name="Navadno 2 6 3 3 4 3" xfId="12150"/>
    <cellStyle name="Navadno 2 6 3 3 4 4" xfId="7459"/>
    <cellStyle name="Navadno 2 6 3 3 5" xfId="3097"/>
    <cellStyle name="Navadno 2 6 3 3 5 2" xfId="4892"/>
    <cellStyle name="Navadno 2 6 3 3 5 2 2" xfId="14298"/>
    <cellStyle name="Navadno 2 6 3 3 5 2 3" xfId="9607"/>
    <cellStyle name="Navadno 2 6 3 3 5 3" xfId="12504"/>
    <cellStyle name="Navadno 2 6 3 3 5 4" xfId="7813"/>
    <cellStyle name="Navadno 2 6 3 3 6" xfId="1681"/>
    <cellStyle name="Navadno 2 6 3 3 6 2" xfId="11088"/>
    <cellStyle name="Navadno 2 6 3 3 6 3" xfId="6397"/>
    <cellStyle name="Navadno 2 6 3 3 7" xfId="3476"/>
    <cellStyle name="Navadno 2 6 3 3 7 2" xfId="12882"/>
    <cellStyle name="Navadno 2 6 3 3 7 3" xfId="8191"/>
    <cellStyle name="Navadno 2 6 3 3 8" xfId="10000"/>
    <cellStyle name="Navadno 2 6 3 3 9" xfId="5309"/>
    <cellStyle name="Navadno 2 6 3 4" xfId="669"/>
    <cellStyle name="Navadno 2 6 3 4 2" xfId="1863"/>
    <cellStyle name="Navadno 2 6 3 4 2 2" xfId="11270"/>
    <cellStyle name="Navadno 2 6 3 4 2 3" xfId="6579"/>
    <cellStyle name="Navadno 2 6 3 4 3" xfId="3658"/>
    <cellStyle name="Navadno 2 6 3 4 3 2" xfId="13064"/>
    <cellStyle name="Navadno 2 6 3 4 3 3" xfId="8373"/>
    <cellStyle name="Navadno 2 6 3 4 4" xfId="10182"/>
    <cellStyle name="Navadno 2 6 3 4 5" xfId="5491"/>
    <cellStyle name="Navadno 2 6 3 5" xfId="1143"/>
    <cellStyle name="Navadno 2 6 3 5 2" xfId="2229"/>
    <cellStyle name="Navadno 2 6 3 5 2 2" xfId="11636"/>
    <cellStyle name="Navadno 2 6 3 5 2 3" xfId="6945"/>
    <cellStyle name="Navadno 2 6 3 5 3" xfId="4024"/>
    <cellStyle name="Navadno 2 6 3 5 3 2" xfId="13430"/>
    <cellStyle name="Navadno 2 6 3 5 3 3" xfId="8739"/>
    <cellStyle name="Navadno 2 6 3 5 4" xfId="10550"/>
    <cellStyle name="Navadno 2 6 3 5 5" xfId="5859"/>
    <cellStyle name="Navadno 2 6 3 6" xfId="2583"/>
    <cellStyle name="Navadno 2 6 3 6 2" xfId="4378"/>
    <cellStyle name="Navadno 2 6 3 6 2 2" xfId="13784"/>
    <cellStyle name="Navadno 2 6 3 6 2 3" xfId="9093"/>
    <cellStyle name="Navadno 2 6 3 6 3" xfId="11990"/>
    <cellStyle name="Navadno 2 6 3 6 4" xfId="7299"/>
    <cellStyle name="Navadno 2 6 3 7" xfId="2937"/>
    <cellStyle name="Navadno 2 6 3 7 2" xfId="4732"/>
    <cellStyle name="Navadno 2 6 3 7 2 2" xfId="14138"/>
    <cellStyle name="Navadno 2 6 3 7 2 3" xfId="9447"/>
    <cellStyle name="Navadno 2 6 3 7 3" xfId="12344"/>
    <cellStyle name="Navadno 2 6 3 7 4" xfId="7653"/>
    <cellStyle name="Navadno 2 6 3 8" xfId="1521"/>
    <cellStyle name="Navadno 2 6 3 8 2" xfId="10928"/>
    <cellStyle name="Navadno 2 6 3 8 3" xfId="6237"/>
    <cellStyle name="Navadno 2 6 3 9" xfId="3316"/>
    <cellStyle name="Navadno 2 6 3 9 2" xfId="12722"/>
    <cellStyle name="Navadno 2 6 3 9 3" xfId="8031"/>
    <cellStyle name="Navadno 2 6 4" xfId="214"/>
    <cellStyle name="Navadno 2 6 4 10" xfId="5190"/>
    <cellStyle name="Navadno 2 6 4 2" xfId="377"/>
    <cellStyle name="Navadno 2 6 4 2 2" xfId="872"/>
    <cellStyle name="Navadno 2 6 4 2 2 2" xfId="2064"/>
    <cellStyle name="Navadno 2 6 4 2 2 2 2" xfId="11471"/>
    <cellStyle name="Navadno 2 6 4 2 2 2 3" xfId="6780"/>
    <cellStyle name="Navadno 2 6 4 2 2 3" xfId="3859"/>
    <cellStyle name="Navadno 2 6 4 2 2 3 2" xfId="13265"/>
    <cellStyle name="Navadno 2 6 4 2 2 3 3" xfId="8574"/>
    <cellStyle name="Navadno 2 6 4 2 2 4" xfId="10383"/>
    <cellStyle name="Navadno 2 6 4 2 2 5" xfId="5692"/>
    <cellStyle name="Navadno 2 6 4 2 3" xfId="1344"/>
    <cellStyle name="Navadno 2 6 4 2 3 2" xfId="2430"/>
    <cellStyle name="Navadno 2 6 4 2 3 2 2" xfId="11837"/>
    <cellStyle name="Navadno 2 6 4 2 3 2 3" xfId="7146"/>
    <cellStyle name="Navadno 2 6 4 2 3 3" xfId="4225"/>
    <cellStyle name="Navadno 2 6 4 2 3 3 2" xfId="13631"/>
    <cellStyle name="Navadno 2 6 4 2 3 3 3" xfId="8940"/>
    <cellStyle name="Navadno 2 6 4 2 3 4" xfId="10751"/>
    <cellStyle name="Navadno 2 6 4 2 3 5" xfId="6060"/>
    <cellStyle name="Navadno 2 6 4 2 4" xfId="2784"/>
    <cellStyle name="Navadno 2 6 4 2 4 2" xfId="4579"/>
    <cellStyle name="Navadno 2 6 4 2 4 2 2" xfId="13985"/>
    <cellStyle name="Navadno 2 6 4 2 4 2 3" xfId="9294"/>
    <cellStyle name="Navadno 2 6 4 2 4 3" xfId="12191"/>
    <cellStyle name="Navadno 2 6 4 2 4 4" xfId="7500"/>
    <cellStyle name="Navadno 2 6 4 2 5" xfId="3138"/>
    <cellStyle name="Navadno 2 6 4 2 5 2" xfId="4933"/>
    <cellStyle name="Navadno 2 6 4 2 5 2 2" xfId="14339"/>
    <cellStyle name="Navadno 2 6 4 2 5 2 3" xfId="9648"/>
    <cellStyle name="Navadno 2 6 4 2 5 3" xfId="12545"/>
    <cellStyle name="Navadno 2 6 4 2 5 4" xfId="7854"/>
    <cellStyle name="Navadno 2 6 4 2 6" xfId="1722"/>
    <cellStyle name="Navadno 2 6 4 2 6 2" xfId="11129"/>
    <cellStyle name="Navadno 2 6 4 2 6 3" xfId="6438"/>
    <cellStyle name="Navadno 2 6 4 2 7" xfId="3517"/>
    <cellStyle name="Navadno 2 6 4 2 7 2" xfId="12923"/>
    <cellStyle name="Navadno 2 6 4 2 7 3" xfId="8232"/>
    <cellStyle name="Navadno 2 6 4 2 8" xfId="10041"/>
    <cellStyle name="Navadno 2 6 4 2 9" xfId="5350"/>
    <cellStyle name="Navadno 2 6 4 3" xfId="710"/>
    <cellStyle name="Navadno 2 6 4 3 2" xfId="1904"/>
    <cellStyle name="Navadno 2 6 4 3 2 2" xfId="11311"/>
    <cellStyle name="Navadno 2 6 4 3 2 3" xfId="6620"/>
    <cellStyle name="Navadno 2 6 4 3 3" xfId="3699"/>
    <cellStyle name="Navadno 2 6 4 3 3 2" xfId="13105"/>
    <cellStyle name="Navadno 2 6 4 3 3 3" xfId="8414"/>
    <cellStyle name="Navadno 2 6 4 3 4" xfId="10223"/>
    <cellStyle name="Navadno 2 6 4 3 5" xfId="5532"/>
    <cellStyle name="Navadno 2 6 4 4" xfId="1184"/>
    <cellStyle name="Navadno 2 6 4 4 2" xfId="2270"/>
    <cellStyle name="Navadno 2 6 4 4 2 2" xfId="11677"/>
    <cellStyle name="Navadno 2 6 4 4 2 3" xfId="6986"/>
    <cellStyle name="Navadno 2 6 4 4 3" xfId="4065"/>
    <cellStyle name="Navadno 2 6 4 4 3 2" xfId="13471"/>
    <cellStyle name="Navadno 2 6 4 4 3 3" xfId="8780"/>
    <cellStyle name="Navadno 2 6 4 4 4" xfId="10591"/>
    <cellStyle name="Navadno 2 6 4 4 5" xfId="5900"/>
    <cellStyle name="Navadno 2 6 4 5" xfId="2624"/>
    <cellStyle name="Navadno 2 6 4 5 2" xfId="4419"/>
    <cellStyle name="Navadno 2 6 4 5 2 2" xfId="13825"/>
    <cellStyle name="Navadno 2 6 4 5 2 3" xfId="9134"/>
    <cellStyle name="Navadno 2 6 4 5 3" xfId="12031"/>
    <cellStyle name="Navadno 2 6 4 5 4" xfId="7340"/>
    <cellStyle name="Navadno 2 6 4 6" xfId="2978"/>
    <cellStyle name="Navadno 2 6 4 6 2" xfId="4773"/>
    <cellStyle name="Navadno 2 6 4 6 2 2" xfId="14179"/>
    <cellStyle name="Navadno 2 6 4 6 2 3" xfId="9488"/>
    <cellStyle name="Navadno 2 6 4 6 3" xfId="12385"/>
    <cellStyle name="Navadno 2 6 4 6 4" xfId="7694"/>
    <cellStyle name="Navadno 2 6 4 7" xfId="1562"/>
    <cellStyle name="Navadno 2 6 4 7 2" xfId="10969"/>
    <cellStyle name="Navadno 2 6 4 7 3" xfId="6278"/>
    <cellStyle name="Navadno 2 6 4 8" xfId="3357"/>
    <cellStyle name="Navadno 2 6 4 8 2" xfId="12763"/>
    <cellStyle name="Navadno 2 6 4 8 3" xfId="8072"/>
    <cellStyle name="Navadno 2 6 4 9" xfId="9881"/>
    <cellStyle name="Navadno 2 6 5" xfId="292"/>
    <cellStyle name="Navadno 2 6 5 2" xfId="788"/>
    <cellStyle name="Navadno 2 6 5 2 2" xfId="1982"/>
    <cellStyle name="Navadno 2 6 5 2 2 2" xfId="11389"/>
    <cellStyle name="Navadno 2 6 5 2 2 3" xfId="6698"/>
    <cellStyle name="Navadno 2 6 5 2 3" xfId="3777"/>
    <cellStyle name="Navadno 2 6 5 2 3 2" xfId="13183"/>
    <cellStyle name="Navadno 2 6 5 2 3 3" xfId="8492"/>
    <cellStyle name="Navadno 2 6 5 2 4" xfId="10301"/>
    <cellStyle name="Navadno 2 6 5 2 5" xfId="5610"/>
    <cellStyle name="Navadno 2 6 5 3" xfId="1262"/>
    <cellStyle name="Navadno 2 6 5 3 2" xfId="2348"/>
    <cellStyle name="Navadno 2 6 5 3 2 2" xfId="11755"/>
    <cellStyle name="Navadno 2 6 5 3 2 3" xfId="7064"/>
    <cellStyle name="Navadno 2 6 5 3 3" xfId="4143"/>
    <cellStyle name="Navadno 2 6 5 3 3 2" xfId="13549"/>
    <cellStyle name="Navadno 2 6 5 3 3 3" xfId="8858"/>
    <cellStyle name="Navadno 2 6 5 3 4" xfId="10669"/>
    <cellStyle name="Navadno 2 6 5 3 5" xfId="5978"/>
    <cellStyle name="Navadno 2 6 5 4" xfId="2702"/>
    <cellStyle name="Navadno 2 6 5 4 2" xfId="4497"/>
    <cellStyle name="Navadno 2 6 5 4 2 2" xfId="13903"/>
    <cellStyle name="Navadno 2 6 5 4 2 3" xfId="9212"/>
    <cellStyle name="Navadno 2 6 5 4 3" xfId="12109"/>
    <cellStyle name="Navadno 2 6 5 4 4" xfId="7418"/>
    <cellStyle name="Navadno 2 6 5 5" xfId="3056"/>
    <cellStyle name="Navadno 2 6 5 5 2" xfId="4851"/>
    <cellStyle name="Navadno 2 6 5 5 2 2" xfId="14257"/>
    <cellStyle name="Navadno 2 6 5 5 2 3" xfId="9566"/>
    <cellStyle name="Navadno 2 6 5 5 3" xfId="12463"/>
    <cellStyle name="Navadno 2 6 5 5 4" xfId="7772"/>
    <cellStyle name="Navadno 2 6 5 6" xfId="1640"/>
    <cellStyle name="Navadno 2 6 5 6 2" xfId="11047"/>
    <cellStyle name="Navadno 2 6 5 6 3" xfId="6356"/>
    <cellStyle name="Navadno 2 6 5 7" xfId="3435"/>
    <cellStyle name="Navadno 2 6 5 7 2" xfId="12841"/>
    <cellStyle name="Navadno 2 6 5 7 3" xfId="8150"/>
    <cellStyle name="Navadno 2 6 5 8" xfId="9959"/>
    <cellStyle name="Navadno 2 6 5 9" xfId="5268"/>
    <cellStyle name="Navadno 2 6 6" xfId="448"/>
    <cellStyle name="Navadno 2 6 6 2" xfId="943"/>
    <cellStyle name="Navadno 2 6 6 2 2" xfId="2147"/>
    <cellStyle name="Navadno 2 6 6 2 2 2" xfId="11554"/>
    <cellStyle name="Navadno 2 6 6 2 2 3" xfId="6863"/>
    <cellStyle name="Navadno 2 6 6 2 3" xfId="3942"/>
    <cellStyle name="Navadno 2 6 6 2 3 2" xfId="13348"/>
    <cellStyle name="Navadno 2 6 6 2 3 3" xfId="8657"/>
    <cellStyle name="Navadno 2 6 6 2 4" xfId="10466"/>
    <cellStyle name="Navadno 2 6 6 2 5" xfId="5775"/>
    <cellStyle name="Navadno 2 6 6 3" xfId="1427"/>
    <cellStyle name="Navadno 2 6 6 3 2" xfId="2513"/>
    <cellStyle name="Navadno 2 6 6 3 2 2" xfId="11920"/>
    <cellStyle name="Navadno 2 6 6 3 2 3" xfId="7229"/>
    <cellStyle name="Navadno 2 6 6 3 3" xfId="4308"/>
    <cellStyle name="Navadno 2 6 6 3 3 2" xfId="13714"/>
    <cellStyle name="Navadno 2 6 6 3 3 3" xfId="9023"/>
    <cellStyle name="Navadno 2 6 6 3 4" xfId="10834"/>
    <cellStyle name="Navadno 2 6 6 3 5" xfId="6143"/>
    <cellStyle name="Navadno 2 6 6 4" xfId="2867"/>
    <cellStyle name="Navadno 2 6 6 4 2" xfId="4662"/>
    <cellStyle name="Navadno 2 6 6 4 2 2" xfId="14068"/>
    <cellStyle name="Navadno 2 6 6 4 2 3" xfId="9377"/>
    <cellStyle name="Navadno 2 6 6 4 3" xfId="12274"/>
    <cellStyle name="Navadno 2 6 6 4 4" xfId="7583"/>
    <cellStyle name="Navadno 2 6 6 5" xfId="3221"/>
    <cellStyle name="Navadno 2 6 6 5 2" xfId="5016"/>
    <cellStyle name="Navadno 2 6 6 5 2 2" xfId="14422"/>
    <cellStyle name="Navadno 2 6 6 5 2 3" xfId="9731"/>
    <cellStyle name="Navadno 2 6 6 5 3" xfId="12628"/>
    <cellStyle name="Navadno 2 6 6 5 4" xfId="7937"/>
    <cellStyle name="Navadno 2 6 6 6" xfId="1793"/>
    <cellStyle name="Navadno 2 6 6 6 2" xfId="11200"/>
    <cellStyle name="Navadno 2 6 6 6 3" xfId="6509"/>
    <cellStyle name="Navadno 2 6 6 7" xfId="3588"/>
    <cellStyle name="Navadno 2 6 6 7 2" xfId="12994"/>
    <cellStyle name="Navadno 2 6 6 7 3" xfId="8303"/>
    <cellStyle name="Navadno 2 6 6 8" xfId="10112"/>
    <cellStyle name="Navadno 2 6 6 9" xfId="5421"/>
    <cellStyle name="Navadno 2 6 7" xfId="464"/>
    <cellStyle name="Navadno 2 6 7 2" xfId="958"/>
    <cellStyle name="Navadno 2 6 7 2 2" xfId="2162"/>
    <cellStyle name="Navadno 2 6 7 2 2 2" xfId="11569"/>
    <cellStyle name="Navadno 2 6 7 2 2 3" xfId="6878"/>
    <cellStyle name="Navadno 2 6 7 2 3" xfId="3957"/>
    <cellStyle name="Navadno 2 6 7 2 3 2" xfId="13363"/>
    <cellStyle name="Navadno 2 6 7 2 3 3" xfId="8672"/>
    <cellStyle name="Navadno 2 6 7 2 4" xfId="10481"/>
    <cellStyle name="Navadno 2 6 7 2 5" xfId="5790"/>
    <cellStyle name="Navadno 2 6 7 3" xfId="1442"/>
    <cellStyle name="Navadno 2 6 7 3 2" xfId="2528"/>
    <cellStyle name="Navadno 2 6 7 3 2 2" xfId="11935"/>
    <cellStyle name="Navadno 2 6 7 3 2 3" xfId="7244"/>
    <cellStyle name="Navadno 2 6 7 3 3" xfId="4323"/>
    <cellStyle name="Navadno 2 6 7 3 3 2" xfId="13729"/>
    <cellStyle name="Navadno 2 6 7 3 3 3" xfId="9038"/>
    <cellStyle name="Navadno 2 6 7 3 4" xfId="10849"/>
    <cellStyle name="Navadno 2 6 7 3 5" xfId="6158"/>
    <cellStyle name="Navadno 2 6 7 4" xfId="2882"/>
    <cellStyle name="Navadno 2 6 7 4 2" xfId="4677"/>
    <cellStyle name="Navadno 2 6 7 4 2 2" xfId="14083"/>
    <cellStyle name="Navadno 2 6 7 4 2 3" xfId="9392"/>
    <cellStyle name="Navadno 2 6 7 4 3" xfId="12289"/>
    <cellStyle name="Navadno 2 6 7 4 4" xfId="7598"/>
    <cellStyle name="Navadno 2 6 7 5" xfId="3236"/>
    <cellStyle name="Navadno 2 6 7 5 2" xfId="5031"/>
    <cellStyle name="Navadno 2 6 7 5 2 2" xfId="14437"/>
    <cellStyle name="Navadno 2 6 7 5 2 3" xfId="9746"/>
    <cellStyle name="Navadno 2 6 7 5 3" xfId="12643"/>
    <cellStyle name="Navadno 2 6 7 5 4" xfId="7952"/>
    <cellStyle name="Navadno 2 6 7 6" xfId="1808"/>
    <cellStyle name="Navadno 2 6 7 6 2" xfId="11215"/>
    <cellStyle name="Navadno 2 6 7 6 3" xfId="6524"/>
    <cellStyle name="Navadno 2 6 7 7" xfId="3603"/>
    <cellStyle name="Navadno 2 6 7 7 2" xfId="13009"/>
    <cellStyle name="Navadno 2 6 7 7 3" xfId="8318"/>
    <cellStyle name="Navadno 2 6 7 8" xfId="10127"/>
    <cellStyle name="Navadno 2 6 7 9" xfId="5436"/>
    <cellStyle name="Navadno 2 6 8" xfId="639"/>
    <cellStyle name="Navadno 2 6 8 2" xfId="1480"/>
    <cellStyle name="Navadno 2 6 8 2 2" xfId="10887"/>
    <cellStyle name="Navadno 2 6 8 2 3" xfId="6196"/>
    <cellStyle name="Navadno 2 6 8 3" xfId="3275"/>
    <cellStyle name="Navadno 2 6 8 3 2" xfId="12681"/>
    <cellStyle name="Navadno 2 6 8 3 3" xfId="7990"/>
    <cellStyle name="Navadno 2 6 8 4" xfId="9799"/>
    <cellStyle name="Navadno 2 6 8 5" xfId="5108"/>
    <cellStyle name="Navadno 2 6 9" xfId="1077"/>
    <cellStyle name="Navadno 2 6 9 2" xfId="1822"/>
    <cellStyle name="Navadno 2 6 9 2 2" xfId="11229"/>
    <cellStyle name="Navadno 2 6 9 2 3" xfId="6538"/>
    <cellStyle name="Navadno 2 6 9 3" xfId="3617"/>
    <cellStyle name="Navadno 2 6 9 3 2" xfId="13023"/>
    <cellStyle name="Navadno 2 6 9 3 3" xfId="8332"/>
    <cellStyle name="Navadno 2 6 9 4" xfId="10141"/>
    <cellStyle name="Navadno 2 6 9 5" xfId="5450"/>
    <cellStyle name="Navadno 2 7" xfId="84"/>
    <cellStyle name="Navadno 2 7 10" xfId="1487"/>
    <cellStyle name="Navadno 2 7 10 2" xfId="10894"/>
    <cellStyle name="Navadno 2 7 10 3" xfId="6203"/>
    <cellStyle name="Navadno 2 7 11" xfId="3282"/>
    <cellStyle name="Navadno 2 7 11 2" xfId="12688"/>
    <cellStyle name="Navadno 2 7 11 3" xfId="7997"/>
    <cellStyle name="Navadno 2 7 12" xfId="9806"/>
    <cellStyle name="Navadno 2 7 13" xfId="5115"/>
    <cellStyle name="Navadno 2 7 2" xfId="179"/>
    <cellStyle name="Navadno 2 7 2 10" xfId="9847"/>
    <cellStyle name="Navadno 2 7 2 11" xfId="5156"/>
    <cellStyle name="Navadno 2 7 2 2" xfId="259"/>
    <cellStyle name="Navadno 2 7 2 2 10" xfId="5235"/>
    <cellStyle name="Navadno 2 7 2 2 2" xfId="422"/>
    <cellStyle name="Navadno 2 7 2 2 2 2" xfId="917"/>
    <cellStyle name="Navadno 2 7 2 2 2 2 2" xfId="2109"/>
    <cellStyle name="Navadno 2 7 2 2 2 2 2 2" xfId="11516"/>
    <cellStyle name="Navadno 2 7 2 2 2 2 2 3" xfId="6825"/>
    <cellStyle name="Navadno 2 7 2 2 2 2 3" xfId="3904"/>
    <cellStyle name="Navadno 2 7 2 2 2 2 3 2" xfId="13310"/>
    <cellStyle name="Navadno 2 7 2 2 2 2 3 3" xfId="8619"/>
    <cellStyle name="Navadno 2 7 2 2 2 2 4" xfId="10428"/>
    <cellStyle name="Navadno 2 7 2 2 2 2 5" xfId="5737"/>
    <cellStyle name="Navadno 2 7 2 2 2 3" xfId="1389"/>
    <cellStyle name="Navadno 2 7 2 2 2 3 2" xfId="2475"/>
    <cellStyle name="Navadno 2 7 2 2 2 3 2 2" xfId="11882"/>
    <cellStyle name="Navadno 2 7 2 2 2 3 2 3" xfId="7191"/>
    <cellStyle name="Navadno 2 7 2 2 2 3 3" xfId="4270"/>
    <cellStyle name="Navadno 2 7 2 2 2 3 3 2" xfId="13676"/>
    <cellStyle name="Navadno 2 7 2 2 2 3 3 3" xfId="8985"/>
    <cellStyle name="Navadno 2 7 2 2 2 3 4" xfId="10796"/>
    <cellStyle name="Navadno 2 7 2 2 2 3 5" xfId="6105"/>
    <cellStyle name="Navadno 2 7 2 2 2 4" xfId="2829"/>
    <cellStyle name="Navadno 2 7 2 2 2 4 2" xfId="4624"/>
    <cellStyle name="Navadno 2 7 2 2 2 4 2 2" xfId="14030"/>
    <cellStyle name="Navadno 2 7 2 2 2 4 2 3" xfId="9339"/>
    <cellStyle name="Navadno 2 7 2 2 2 4 3" xfId="12236"/>
    <cellStyle name="Navadno 2 7 2 2 2 4 4" xfId="7545"/>
    <cellStyle name="Navadno 2 7 2 2 2 5" xfId="3183"/>
    <cellStyle name="Navadno 2 7 2 2 2 5 2" xfId="4978"/>
    <cellStyle name="Navadno 2 7 2 2 2 5 2 2" xfId="14384"/>
    <cellStyle name="Navadno 2 7 2 2 2 5 2 3" xfId="9693"/>
    <cellStyle name="Navadno 2 7 2 2 2 5 3" xfId="12590"/>
    <cellStyle name="Navadno 2 7 2 2 2 5 4" xfId="7899"/>
    <cellStyle name="Navadno 2 7 2 2 2 6" xfId="1767"/>
    <cellStyle name="Navadno 2 7 2 2 2 6 2" xfId="11174"/>
    <cellStyle name="Navadno 2 7 2 2 2 6 3" xfId="6483"/>
    <cellStyle name="Navadno 2 7 2 2 2 7" xfId="3562"/>
    <cellStyle name="Navadno 2 7 2 2 2 7 2" xfId="12968"/>
    <cellStyle name="Navadno 2 7 2 2 2 7 3" xfId="8277"/>
    <cellStyle name="Navadno 2 7 2 2 2 8" xfId="10086"/>
    <cellStyle name="Navadno 2 7 2 2 2 9" xfId="5395"/>
    <cellStyle name="Navadno 2 7 2 2 3" xfId="755"/>
    <cellStyle name="Navadno 2 7 2 2 3 2" xfId="1949"/>
    <cellStyle name="Navadno 2 7 2 2 3 2 2" xfId="11356"/>
    <cellStyle name="Navadno 2 7 2 2 3 2 3" xfId="6665"/>
    <cellStyle name="Navadno 2 7 2 2 3 3" xfId="3744"/>
    <cellStyle name="Navadno 2 7 2 2 3 3 2" xfId="13150"/>
    <cellStyle name="Navadno 2 7 2 2 3 3 3" xfId="8459"/>
    <cellStyle name="Navadno 2 7 2 2 3 4" xfId="10268"/>
    <cellStyle name="Navadno 2 7 2 2 3 5" xfId="5577"/>
    <cellStyle name="Navadno 2 7 2 2 4" xfId="1229"/>
    <cellStyle name="Navadno 2 7 2 2 4 2" xfId="2315"/>
    <cellStyle name="Navadno 2 7 2 2 4 2 2" xfId="11722"/>
    <cellStyle name="Navadno 2 7 2 2 4 2 3" xfId="7031"/>
    <cellStyle name="Navadno 2 7 2 2 4 3" xfId="4110"/>
    <cellStyle name="Navadno 2 7 2 2 4 3 2" xfId="13516"/>
    <cellStyle name="Navadno 2 7 2 2 4 3 3" xfId="8825"/>
    <cellStyle name="Navadno 2 7 2 2 4 4" xfId="10636"/>
    <cellStyle name="Navadno 2 7 2 2 4 5" xfId="5945"/>
    <cellStyle name="Navadno 2 7 2 2 5" xfId="2669"/>
    <cellStyle name="Navadno 2 7 2 2 5 2" xfId="4464"/>
    <cellStyle name="Navadno 2 7 2 2 5 2 2" xfId="13870"/>
    <cellStyle name="Navadno 2 7 2 2 5 2 3" xfId="9179"/>
    <cellStyle name="Navadno 2 7 2 2 5 3" xfId="12076"/>
    <cellStyle name="Navadno 2 7 2 2 5 4" xfId="7385"/>
    <cellStyle name="Navadno 2 7 2 2 6" xfId="3023"/>
    <cellStyle name="Navadno 2 7 2 2 6 2" xfId="4818"/>
    <cellStyle name="Navadno 2 7 2 2 6 2 2" xfId="14224"/>
    <cellStyle name="Navadno 2 7 2 2 6 2 3" xfId="9533"/>
    <cellStyle name="Navadno 2 7 2 2 6 3" xfId="12430"/>
    <cellStyle name="Navadno 2 7 2 2 6 4" xfId="7739"/>
    <cellStyle name="Navadno 2 7 2 2 7" xfId="1607"/>
    <cellStyle name="Navadno 2 7 2 2 7 2" xfId="11014"/>
    <cellStyle name="Navadno 2 7 2 2 7 3" xfId="6323"/>
    <cellStyle name="Navadno 2 7 2 2 8" xfId="3402"/>
    <cellStyle name="Navadno 2 7 2 2 8 2" xfId="12808"/>
    <cellStyle name="Navadno 2 7 2 2 8 3" xfId="8117"/>
    <cellStyle name="Navadno 2 7 2 2 9" xfId="9926"/>
    <cellStyle name="Navadno 2 7 2 3" xfId="343"/>
    <cellStyle name="Navadno 2 7 2 3 2" xfId="838"/>
    <cellStyle name="Navadno 2 7 2 3 2 2" xfId="2030"/>
    <cellStyle name="Navadno 2 7 2 3 2 2 2" xfId="11437"/>
    <cellStyle name="Navadno 2 7 2 3 2 2 3" xfId="6746"/>
    <cellStyle name="Navadno 2 7 2 3 2 3" xfId="3825"/>
    <cellStyle name="Navadno 2 7 2 3 2 3 2" xfId="13231"/>
    <cellStyle name="Navadno 2 7 2 3 2 3 3" xfId="8540"/>
    <cellStyle name="Navadno 2 7 2 3 2 4" xfId="10349"/>
    <cellStyle name="Navadno 2 7 2 3 2 5" xfId="5658"/>
    <cellStyle name="Navadno 2 7 2 3 3" xfId="1310"/>
    <cellStyle name="Navadno 2 7 2 3 3 2" xfId="2396"/>
    <cellStyle name="Navadno 2 7 2 3 3 2 2" xfId="11803"/>
    <cellStyle name="Navadno 2 7 2 3 3 2 3" xfId="7112"/>
    <cellStyle name="Navadno 2 7 2 3 3 3" xfId="4191"/>
    <cellStyle name="Navadno 2 7 2 3 3 3 2" xfId="13597"/>
    <cellStyle name="Navadno 2 7 2 3 3 3 3" xfId="8906"/>
    <cellStyle name="Navadno 2 7 2 3 3 4" xfId="10717"/>
    <cellStyle name="Navadno 2 7 2 3 3 5" xfId="6026"/>
    <cellStyle name="Navadno 2 7 2 3 4" xfId="2750"/>
    <cellStyle name="Navadno 2 7 2 3 4 2" xfId="4545"/>
    <cellStyle name="Navadno 2 7 2 3 4 2 2" xfId="13951"/>
    <cellStyle name="Navadno 2 7 2 3 4 2 3" xfId="9260"/>
    <cellStyle name="Navadno 2 7 2 3 4 3" xfId="12157"/>
    <cellStyle name="Navadno 2 7 2 3 4 4" xfId="7466"/>
    <cellStyle name="Navadno 2 7 2 3 5" xfId="3104"/>
    <cellStyle name="Navadno 2 7 2 3 5 2" xfId="4899"/>
    <cellStyle name="Navadno 2 7 2 3 5 2 2" xfId="14305"/>
    <cellStyle name="Navadno 2 7 2 3 5 2 3" xfId="9614"/>
    <cellStyle name="Navadno 2 7 2 3 5 3" xfId="12511"/>
    <cellStyle name="Navadno 2 7 2 3 5 4" xfId="7820"/>
    <cellStyle name="Navadno 2 7 2 3 6" xfId="1688"/>
    <cellStyle name="Navadno 2 7 2 3 6 2" xfId="11095"/>
    <cellStyle name="Navadno 2 7 2 3 6 3" xfId="6404"/>
    <cellStyle name="Navadno 2 7 2 3 7" xfId="3483"/>
    <cellStyle name="Navadno 2 7 2 3 7 2" xfId="12889"/>
    <cellStyle name="Navadno 2 7 2 3 7 3" xfId="8198"/>
    <cellStyle name="Navadno 2 7 2 3 8" xfId="10007"/>
    <cellStyle name="Navadno 2 7 2 3 9" xfId="5316"/>
    <cellStyle name="Navadno 2 7 2 4" xfId="676"/>
    <cellStyle name="Navadno 2 7 2 4 2" xfId="1870"/>
    <cellStyle name="Navadno 2 7 2 4 2 2" xfId="11277"/>
    <cellStyle name="Navadno 2 7 2 4 2 3" xfId="6586"/>
    <cellStyle name="Navadno 2 7 2 4 3" xfId="3665"/>
    <cellStyle name="Navadno 2 7 2 4 3 2" xfId="13071"/>
    <cellStyle name="Navadno 2 7 2 4 3 3" xfId="8380"/>
    <cellStyle name="Navadno 2 7 2 4 4" xfId="10189"/>
    <cellStyle name="Navadno 2 7 2 4 5" xfId="5498"/>
    <cellStyle name="Navadno 2 7 2 5" xfId="1150"/>
    <cellStyle name="Navadno 2 7 2 5 2" xfId="2236"/>
    <cellStyle name="Navadno 2 7 2 5 2 2" xfId="11643"/>
    <cellStyle name="Navadno 2 7 2 5 2 3" xfId="6952"/>
    <cellStyle name="Navadno 2 7 2 5 3" xfId="4031"/>
    <cellStyle name="Navadno 2 7 2 5 3 2" xfId="13437"/>
    <cellStyle name="Navadno 2 7 2 5 3 3" xfId="8746"/>
    <cellStyle name="Navadno 2 7 2 5 4" xfId="10557"/>
    <cellStyle name="Navadno 2 7 2 5 5" xfId="5866"/>
    <cellStyle name="Navadno 2 7 2 6" xfId="2590"/>
    <cellStyle name="Navadno 2 7 2 6 2" xfId="4385"/>
    <cellStyle name="Navadno 2 7 2 6 2 2" xfId="13791"/>
    <cellStyle name="Navadno 2 7 2 6 2 3" xfId="9100"/>
    <cellStyle name="Navadno 2 7 2 6 3" xfId="11997"/>
    <cellStyle name="Navadno 2 7 2 6 4" xfId="7306"/>
    <cellStyle name="Navadno 2 7 2 7" xfId="2944"/>
    <cellStyle name="Navadno 2 7 2 7 2" xfId="4739"/>
    <cellStyle name="Navadno 2 7 2 7 2 2" xfId="14145"/>
    <cellStyle name="Navadno 2 7 2 7 2 3" xfId="9454"/>
    <cellStyle name="Navadno 2 7 2 7 3" xfId="12351"/>
    <cellStyle name="Navadno 2 7 2 7 4" xfId="7660"/>
    <cellStyle name="Navadno 2 7 2 8" xfId="1528"/>
    <cellStyle name="Navadno 2 7 2 8 2" xfId="10935"/>
    <cellStyle name="Navadno 2 7 2 8 3" xfId="6244"/>
    <cellStyle name="Navadno 2 7 2 9" xfId="3323"/>
    <cellStyle name="Navadno 2 7 2 9 2" xfId="12729"/>
    <cellStyle name="Navadno 2 7 2 9 3" xfId="8038"/>
    <cellStyle name="Navadno 2 7 3" xfId="221"/>
    <cellStyle name="Navadno 2 7 3 10" xfId="5197"/>
    <cellStyle name="Navadno 2 7 3 2" xfId="384"/>
    <cellStyle name="Navadno 2 7 3 2 2" xfId="879"/>
    <cellStyle name="Navadno 2 7 3 2 2 2" xfId="2071"/>
    <cellStyle name="Navadno 2 7 3 2 2 2 2" xfId="11478"/>
    <cellStyle name="Navadno 2 7 3 2 2 2 3" xfId="6787"/>
    <cellStyle name="Navadno 2 7 3 2 2 3" xfId="3866"/>
    <cellStyle name="Navadno 2 7 3 2 2 3 2" xfId="13272"/>
    <cellStyle name="Navadno 2 7 3 2 2 3 3" xfId="8581"/>
    <cellStyle name="Navadno 2 7 3 2 2 4" xfId="10390"/>
    <cellStyle name="Navadno 2 7 3 2 2 5" xfId="5699"/>
    <cellStyle name="Navadno 2 7 3 2 3" xfId="1351"/>
    <cellStyle name="Navadno 2 7 3 2 3 2" xfId="2437"/>
    <cellStyle name="Navadno 2 7 3 2 3 2 2" xfId="11844"/>
    <cellStyle name="Navadno 2 7 3 2 3 2 3" xfId="7153"/>
    <cellStyle name="Navadno 2 7 3 2 3 3" xfId="4232"/>
    <cellStyle name="Navadno 2 7 3 2 3 3 2" xfId="13638"/>
    <cellStyle name="Navadno 2 7 3 2 3 3 3" xfId="8947"/>
    <cellStyle name="Navadno 2 7 3 2 3 4" xfId="10758"/>
    <cellStyle name="Navadno 2 7 3 2 3 5" xfId="6067"/>
    <cellStyle name="Navadno 2 7 3 2 4" xfId="2791"/>
    <cellStyle name="Navadno 2 7 3 2 4 2" xfId="4586"/>
    <cellStyle name="Navadno 2 7 3 2 4 2 2" xfId="13992"/>
    <cellStyle name="Navadno 2 7 3 2 4 2 3" xfId="9301"/>
    <cellStyle name="Navadno 2 7 3 2 4 3" xfId="12198"/>
    <cellStyle name="Navadno 2 7 3 2 4 4" xfId="7507"/>
    <cellStyle name="Navadno 2 7 3 2 5" xfId="3145"/>
    <cellStyle name="Navadno 2 7 3 2 5 2" xfId="4940"/>
    <cellStyle name="Navadno 2 7 3 2 5 2 2" xfId="14346"/>
    <cellStyle name="Navadno 2 7 3 2 5 2 3" xfId="9655"/>
    <cellStyle name="Navadno 2 7 3 2 5 3" xfId="12552"/>
    <cellStyle name="Navadno 2 7 3 2 5 4" xfId="7861"/>
    <cellStyle name="Navadno 2 7 3 2 6" xfId="1729"/>
    <cellStyle name="Navadno 2 7 3 2 6 2" xfId="11136"/>
    <cellStyle name="Navadno 2 7 3 2 6 3" xfId="6445"/>
    <cellStyle name="Navadno 2 7 3 2 7" xfId="3524"/>
    <cellStyle name="Navadno 2 7 3 2 7 2" xfId="12930"/>
    <cellStyle name="Navadno 2 7 3 2 7 3" xfId="8239"/>
    <cellStyle name="Navadno 2 7 3 2 8" xfId="10048"/>
    <cellStyle name="Navadno 2 7 3 2 9" xfId="5357"/>
    <cellStyle name="Navadno 2 7 3 3" xfId="717"/>
    <cellStyle name="Navadno 2 7 3 3 2" xfId="1911"/>
    <cellStyle name="Navadno 2 7 3 3 2 2" xfId="11318"/>
    <cellStyle name="Navadno 2 7 3 3 2 3" xfId="6627"/>
    <cellStyle name="Navadno 2 7 3 3 3" xfId="3706"/>
    <cellStyle name="Navadno 2 7 3 3 3 2" xfId="13112"/>
    <cellStyle name="Navadno 2 7 3 3 3 3" xfId="8421"/>
    <cellStyle name="Navadno 2 7 3 3 4" xfId="10230"/>
    <cellStyle name="Navadno 2 7 3 3 5" xfId="5539"/>
    <cellStyle name="Navadno 2 7 3 4" xfId="1191"/>
    <cellStyle name="Navadno 2 7 3 4 2" xfId="2277"/>
    <cellStyle name="Navadno 2 7 3 4 2 2" xfId="11684"/>
    <cellStyle name="Navadno 2 7 3 4 2 3" xfId="6993"/>
    <cellStyle name="Navadno 2 7 3 4 3" xfId="4072"/>
    <cellStyle name="Navadno 2 7 3 4 3 2" xfId="13478"/>
    <cellStyle name="Navadno 2 7 3 4 3 3" xfId="8787"/>
    <cellStyle name="Navadno 2 7 3 4 4" xfId="10598"/>
    <cellStyle name="Navadno 2 7 3 4 5" xfId="5907"/>
    <cellStyle name="Navadno 2 7 3 5" xfId="2631"/>
    <cellStyle name="Navadno 2 7 3 5 2" xfId="4426"/>
    <cellStyle name="Navadno 2 7 3 5 2 2" xfId="13832"/>
    <cellStyle name="Navadno 2 7 3 5 2 3" xfId="9141"/>
    <cellStyle name="Navadno 2 7 3 5 3" xfId="12038"/>
    <cellStyle name="Navadno 2 7 3 5 4" xfId="7347"/>
    <cellStyle name="Navadno 2 7 3 6" xfId="2985"/>
    <cellStyle name="Navadno 2 7 3 6 2" xfId="4780"/>
    <cellStyle name="Navadno 2 7 3 6 2 2" xfId="14186"/>
    <cellStyle name="Navadno 2 7 3 6 2 3" xfId="9495"/>
    <cellStyle name="Navadno 2 7 3 6 3" xfId="12392"/>
    <cellStyle name="Navadno 2 7 3 6 4" xfId="7701"/>
    <cellStyle name="Navadno 2 7 3 7" xfId="1569"/>
    <cellStyle name="Navadno 2 7 3 7 2" xfId="10976"/>
    <cellStyle name="Navadno 2 7 3 7 3" xfId="6285"/>
    <cellStyle name="Navadno 2 7 3 8" xfId="3364"/>
    <cellStyle name="Navadno 2 7 3 8 2" xfId="12770"/>
    <cellStyle name="Navadno 2 7 3 8 3" xfId="8079"/>
    <cellStyle name="Navadno 2 7 3 9" xfId="9888"/>
    <cellStyle name="Navadno 2 7 4" xfId="301"/>
    <cellStyle name="Navadno 2 7 4 2" xfId="797"/>
    <cellStyle name="Navadno 2 7 4 2 2" xfId="1989"/>
    <cellStyle name="Navadno 2 7 4 2 2 2" xfId="11396"/>
    <cellStyle name="Navadno 2 7 4 2 2 3" xfId="6705"/>
    <cellStyle name="Navadno 2 7 4 2 3" xfId="3784"/>
    <cellStyle name="Navadno 2 7 4 2 3 2" xfId="13190"/>
    <cellStyle name="Navadno 2 7 4 2 3 3" xfId="8499"/>
    <cellStyle name="Navadno 2 7 4 2 4" xfId="10308"/>
    <cellStyle name="Navadno 2 7 4 2 5" xfId="5617"/>
    <cellStyle name="Navadno 2 7 4 3" xfId="1269"/>
    <cellStyle name="Navadno 2 7 4 3 2" xfId="2355"/>
    <cellStyle name="Navadno 2 7 4 3 2 2" xfId="11762"/>
    <cellStyle name="Navadno 2 7 4 3 2 3" xfId="7071"/>
    <cellStyle name="Navadno 2 7 4 3 3" xfId="4150"/>
    <cellStyle name="Navadno 2 7 4 3 3 2" xfId="13556"/>
    <cellStyle name="Navadno 2 7 4 3 3 3" xfId="8865"/>
    <cellStyle name="Navadno 2 7 4 3 4" xfId="10676"/>
    <cellStyle name="Navadno 2 7 4 3 5" xfId="5985"/>
    <cellStyle name="Navadno 2 7 4 4" xfId="2709"/>
    <cellStyle name="Navadno 2 7 4 4 2" xfId="4504"/>
    <cellStyle name="Navadno 2 7 4 4 2 2" xfId="13910"/>
    <cellStyle name="Navadno 2 7 4 4 2 3" xfId="9219"/>
    <cellStyle name="Navadno 2 7 4 4 3" xfId="12116"/>
    <cellStyle name="Navadno 2 7 4 4 4" xfId="7425"/>
    <cellStyle name="Navadno 2 7 4 5" xfId="3063"/>
    <cellStyle name="Navadno 2 7 4 5 2" xfId="4858"/>
    <cellStyle name="Navadno 2 7 4 5 2 2" xfId="14264"/>
    <cellStyle name="Navadno 2 7 4 5 2 3" xfId="9573"/>
    <cellStyle name="Navadno 2 7 4 5 3" xfId="12470"/>
    <cellStyle name="Navadno 2 7 4 5 4" xfId="7779"/>
    <cellStyle name="Navadno 2 7 4 6" xfId="1647"/>
    <cellStyle name="Navadno 2 7 4 6 2" xfId="11054"/>
    <cellStyle name="Navadno 2 7 4 6 3" xfId="6363"/>
    <cellStyle name="Navadno 2 7 4 7" xfId="3442"/>
    <cellStyle name="Navadno 2 7 4 7 2" xfId="12848"/>
    <cellStyle name="Navadno 2 7 4 7 3" xfId="8157"/>
    <cellStyle name="Navadno 2 7 4 8" xfId="9966"/>
    <cellStyle name="Navadno 2 7 4 9" xfId="5275"/>
    <cellStyle name="Navadno 2 7 5" xfId="473"/>
    <cellStyle name="Navadno 2 7 5 2" xfId="966"/>
    <cellStyle name="Navadno 2 7 5 2 2" xfId="2169"/>
    <cellStyle name="Navadno 2 7 5 2 2 2" xfId="11576"/>
    <cellStyle name="Navadno 2 7 5 2 2 3" xfId="6885"/>
    <cellStyle name="Navadno 2 7 5 2 3" xfId="3964"/>
    <cellStyle name="Navadno 2 7 5 2 3 2" xfId="13370"/>
    <cellStyle name="Navadno 2 7 5 2 3 3" xfId="8679"/>
    <cellStyle name="Navadno 2 7 5 2 4" xfId="10488"/>
    <cellStyle name="Navadno 2 7 5 2 5" xfId="5797"/>
    <cellStyle name="Navadno 2 7 5 3" xfId="1449"/>
    <cellStyle name="Navadno 2 7 5 3 2" xfId="2535"/>
    <cellStyle name="Navadno 2 7 5 3 2 2" xfId="11942"/>
    <cellStyle name="Navadno 2 7 5 3 2 3" xfId="7251"/>
    <cellStyle name="Navadno 2 7 5 3 3" xfId="4330"/>
    <cellStyle name="Navadno 2 7 5 3 3 2" xfId="13736"/>
    <cellStyle name="Navadno 2 7 5 3 3 3" xfId="9045"/>
    <cellStyle name="Navadno 2 7 5 3 4" xfId="10856"/>
    <cellStyle name="Navadno 2 7 5 3 5" xfId="6165"/>
    <cellStyle name="Navadno 2 7 5 4" xfId="2889"/>
    <cellStyle name="Navadno 2 7 5 4 2" xfId="4684"/>
    <cellStyle name="Navadno 2 7 5 4 2 2" xfId="14090"/>
    <cellStyle name="Navadno 2 7 5 4 2 3" xfId="9399"/>
    <cellStyle name="Navadno 2 7 5 4 3" xfId="12296"/>
    <cellStyle name="Navadno 2 7 5 4 4" xfId="7605"/>
    <cellStyle name="Navadno 2 7 5 5" xfId="3243"/>
    <cellStyle name="Navadno 2 7 5 5 2" xfId="5038"/>
    <cellStyle name="Navadno 2 7 5 5 2 2" xfId="14444"/>
    <cellStyle name="Navadno 2 7 5 5 2 3" xfId="9753"/>
    <cellStyle name="Navadno 2 7 5 5 3" xfId="12650"/>
    <cellStyle name="Navadno 2 7 5 5 4" xfId="7959"/>
    <cellStyle name="Navadno 2 7 5 6" xfId="1815"/>
    <cellStyle name="Navadno 2 7 5 6 2" xfId="11222"/>
    <cellStyle name="Navadno 2 7 5 6 3" xfId="6531"/>
    <cellStyle name="Navadno 2 7 5 7" xfId="3610"/>
    <cellStyle name="Navadno 2 7 5 7 2" xfId="13016"/>
    <cellStyle name="Navadno 2 7 5 7 3" xfId="8325"/>
    <cellStyle name="Navadno 2 7 5 8" xfId="10134"/>
    <cellStyle name="Navadno 2 7 5 9" xfId="5443"/>
    <cellStyle name="Navadno 2 7 6" xfId="627"/>
    <cellStyle name="Navadno 2 7 6 2" xfId="1829"/>
    <cellStyle name="Navadno 2 7 6 2 2" xfId="11236"/>
    <cellStyle name="Navadno 2 7 6 2 3" xfId="6545"/>
    <cellStyle name="Navadno 2 7 6 3" xfId="3624"/>
    <cellStyle name="Navadno 2 7 6 3 2" xfId="13030"/>
    <cellStyle name="Navadno 2 7 6 3 3" xfId="8339"/>
    <cellStyle name="Navadno 2 7 6 4" xfId="10148"/>
    <cellStyle name="Navadno 2 7 6 5" xfId="5457"/>
    <cellStyle name="Navadno 2 7 7" xfId="1109"/>
    <cellStyle name="Navadno 2 7 7 2" xfId="2195"/>
    <cellStyle name="Navadno 2 7 7 2 2" xfId="11602"/>
    <cellStyle name="Navadno 2 7 7 2 3" xfId="6911"/>
    <cellStyle name="Navadno 2 7 7 3" xfId="3990"/>
    <cellStyle name="Navadno 2 7 7 3 2" xfId="13396"/>
    <cellStyle name="Navadno 2 7 7 3 3" xfId="8705"/>
    <cellStyle name="Navadno 2 7 7 4" xfId="10516"/>
    <cellStyle name="Navadno 2 7 7 5" xfId="5825"/>
    <cellStyle name="Navadno 2 7 8" xfId="2549"/>
    <cellStyle name="Navadno 2 7 8 2" xfId="4344"/>
    <cellStyle name="Navadno 2 7 8 2 2" xfId="13750"/>
    <cellStyle name="Navadno 2 7 8 2 3" xfId="9059"/>
    <cellStyle name="Navadno 2 7 8 3" xfId="11956"/>
    <cellStyle name="Navadno 2 7 8 4" xfId="7265"/>
    <cellStyle name="Navadno 2 7 9" xfId="2903"/>
    <cellStyle name="Navadno 2 7 9 2" xfId="4698"/>
    <cellStyle name="Navadno 2 7 9 2 2" xfId="14104"/>
    <cellStyle name="Navadno 2 7 9 2 3" xfId="9413"/>
    <cellStyle name="Navadno 2 7 9 3" xfId="12310"/>
    <cellStyle name="Navadno 2 7 9 4" xfId="7619"/>
    <cellStyle name="Navadno 2 8" xfId="139"/>
    <cellStyle name="Navadno 2 8 10" xfId="1493"/>
    <cellStyle name="Navadno 2 8 10 2" xfId="10900"/>
    <cellStyle name="Navadno 2 8 10 3" xfId="6209"/>
    <cellStyle name="Navadno 2 8 11" xfId="3288"/>
    <cellStyle name="Navadno 2 8 11 2" xfId="12694"/>
    <cellStyle name="Navadno 2 8 11 3" xfId="8003"/>
    <cellStyle name="Navadno 2 8 12" xfId="9812"/>
    <cellStyle name="Navadno 2 8 13" xfId="5121"/>
    <cellStyle name="Navadno 2 8 2" xfId="186"/>
    <cellStyle name="Navadno 2 8 2 10" xfId="9853"/>
    <cellStyle name="Navadno 2 8 2 11" xfId="5162"/>
    <cellStyle name="Navadno 2 8 2 2" xfId="263"/>
    <cellStyle name="Navadno 2 8 2 2 10" xfId="5239"/>
    <cellStyle name="Navadno 2 8 2 2 2" xfId="426"/>
    <cellStyle name="Navadno 2 8 2 2 2 2" xfId="921"/>
    <cellStyle name="Navadno 2 8 2 2 2 2 2" xfId="2113"/>
    <cellStyle name="Navadno 2 8 2 2 2 2 2 2" xfId="11520"/>
    <cellStyle name="Navadno 2 8 2 2 2 2 2 3" xfId="6829"/>
    <cellStyle name="Navadno 2 8 2 2 2 2 3" xfId="3908"/>
    <cellStyle name="Navadno 2 8 2 2 2 2 3 2" xfId="13314"/>
    <cellStyle name="Navadno 2 8 2 2 2 2 3 3" xfId="8623"/>
    <cellStyle name="Navadno 2 8 2 2 2 2 4" xfId="10432"/>
    <cellStyle name="Navadno 2 8 2 2 2 2 5" xfId="5741"/>
    <cellStyle name="Navadno 2 8 2 2 2 3" xfId="1393"/>
    <cellStyle name="Navadno 2 8 2 2 2 3 2" xfId="2479"/>
    <cellStyle name="Navadno 2 8 2 2 2 3 2 2" xfId="11886"/>
    <cellStyle name="Navadno 2 8 2 2 2 3 2 3" xfId="7195"/>
    <cellStyle name="Navadno 2 8 2 2 2 3 3" xfId="4274"/>
    <cellStyle name="Navadno 2 8 2 2 2 3 3 2" xfId="13680"/>
    <cellStyle name="Navadno 2 8 2 2 2 3 3 3" xfId="8989"/>
    <cellStyle name="Navadno 2 8 2 2 2 3 4" xfId="10800"/>
    <cellStyle name="Navadno 2 8 2 2 2 3 5" xfId="6109"/>
    <cellStyle name="Navadno 2 8 2 2 2 4" xfId="2833"/>
    <cellStyle name="Navadno 2 8 2 2 2 4 2" xfId="4628"/>
    <cellStyle name="Navadno 2 8 2 2 2 4 2 2" xfId="14034"/>
    <cellStyle name="Navadno 2 8 2 2 2 4 2 3" xfId="9343"/>
    <cellStyle name="Navadno 2 8 2 2 2 4 3" xfId="12240"/>
    <cellStyle name="Navadno 2 8 2 2 2 4 4" xfId="7549"/>
    <cellStyle name="Navadno 2 8 2 2 2 5" xfId="3187"/>
    <cellStyle name="Navadno 2 8 2 2 2 5 2" xfId="4982"/>
    <cellStyle name="Navadno 2 8 2 2 2 5 2 2" xfId="14388"/>
    <cellStyle name="Navadno 2 8 2 2 2 5 2 3" xfId="9697"/>
    <cellStyle name="Navadno 2 8 2 2 2 5 3" xfId="12594"/>
    <cellStyle name="Navadno 2 8 2 2 2 5 4" xfId="7903"/>
    <cellStyle name="Navadno 2 8 2 2 2 6" xfId="1771"/>
    <cellStyle name="Navadno 2 8 2 2 2 6 2" xfId="11178"/>
    <cellStyle name="Navadno 2 8 2 2 2 6 3" xfId="6487"/>
    <cellStyle name="Navadno 2 8 2 2 2 7" xfId="3566"/>
    <cellStyle name="Navadno 2 8 2 2 2 7 2" xfId="12972"/>
    <cellStyle name="Navadno 2 8 2 2 2 7 3" xfId="8281"/>
    <cellStyle name="Navadno 2 8 2 2 2 8" xfId="10090"/>
    <cellStyle name="Navadno 2 8 2 2 2 9" xfId="5399"/>
    <cellStyle name="Navadno 2 8 2 2 3" xfId="759"/>
    <cellStyle name="Navadno 2 8 2 2 3 2" xfId="1953"/>
    <cellStyle name="Navadno 2 8 2 2 3 2 2" xfId="11360"/>
    <cellStyle name="Navadno 2 8 2 2 3 2 3" xfId="6669"/>
    <cellStyle name="Navadno 2 8 2 2 3 3" xfId="3748"/>
    <cellStyle name="Navadno 2 8 2 2 3 3 2" xfId="13154"/>
    <cellStyle name="Navadno 2 8 2 2 3 3 3" xfId="8463"/>
    <cellStyle name="Navadno 2 8 2 2 3 4" xfId="10272"/>
    <cellStyle name="Navadno 2 8 2 2 3 5" xfId="5581"/>
    <cellStyle name="Navadno 2 8 2 2 4" xfId="1233"/>
    <cellStyle name="Navadno 2 8 2 2 4 2" xfId="2319"/>
    <cellStyle name="Navadno 2 8 2 2 4 2 2" xfId="11726"/>
    <cellStyle name="Navadno 2 8 2 2 4 2 3" xfId="7035"/>
    <cellStyle name="Navadno 2 8 2 2 4 3" xfId="4114"/>
    <cellStyle name="Navadno 2 8 2 2 4 3 2" xfId="13520"/>
    <cellStyle name="Navadno 2 8 2 2 4 3 3" xfId="8829"/>
    <cellStyle name="Navadno 2 8 2 2 4 4" xfId="10640"/>
    <cellStyle name="Navadno 2 8 2 2 4 5" xfId="5949"/>
    <cellStyle name="Navadno 2 8 2 2 5" xfId="2673"/>
    <cellStyle name="Navadno 2 8 2 2 5 2" xfId="4468"/>
    <cellStyle name="Navadno 2 8 2 2 5 2 2" xfId="13874"/>
    <cellStyle name="Navadno 2 8 2 2 5 2 3" xfId="9183"/>
    <cellStyle name="Navadno 2 8 2 2 5 3" xfId="12080"/>
    <cellStyle name="Navadno 2 8 2 2 5 4" xfId="7389"/>
    <cellStyle name="Navadno 2 8 2 2 6" xfId="3027"/>
    <cellStyle name="Navadno 2 8 2 2 6 2" xfId="4822"/>
    <cellStyle name="Navadno 2 8 2 2 6 2 2" xfId="14228"/>
    <cellStyle name="Navadno 2 8 2 2 6 2 3" xfId="9537"/>
    <cellStyle name="Navadno 2 8 2 2 6 3" xfId="12434"/>
    <cellStyle name="Navadno 2 8 2 2 6 4" xfId="7743"/>
    <cellStyle name="Navadno 2 8 2 2 7" xfId="1611"/>
    <cellStyle name="Navadno 2 8 2 2 7 2" xfId="11018"/>
    <cellStyle name="Navadno 2 8 2 2 7 3" xfId="6327"/>
    <cellStyle name="Navadno 2 8 2 2 8" xfId="3406"/>
    <cellStyle name="Navadno 2 8 2 2 8 2" xfId="12812"/>
    <cellStyle name="Navadno 2 8 2 2 8 3" xfId="8121"/>
    <cellStyle name="Navadno 2 8 2 2 9" xfId="9930"/>
    <cellStyle name="Navadno 2 8 2 3" xfId="349"/>
    <cellStyle name="Navadno 2 8 2 3 2" xfId="844"/>
    <cellStyle name="Navadno 2 8 2 3 2 2" xfId="2036"/>
    <cellStyle name="Navadno 2 8 2 3 2 2 2" xfId="11443"/>
    <cellStyle name="Navadno 2 8 2 3 2 2 3" xfId="6752"/>
    <cellStyle name="Navadno 2 8 2 3 2 3" xfId="3831"/>
    <cellStyle name="Navadno 2 8 2 3 2 3 2" xfId="13237"/>
    <cellStyle name="Navadno 2 8 2 3 2 3 3" xfId="8546"/>
    <cellStyle name="Navadno 2 8 2 3 2 4" xfId="10355"/>
    <cellStyle name="Navadno 2 8 2 3 2 5" xfId="5664"/>
    <cellStyle name="Navadno 2 8 2 3 3" xfId="1316"/>
    <cellStyle name="Navadno 2 8 2 3 3 2" xfId="2402"/>
    <cellStyle name="Navadno 2 8 2 3 3 2 2" xfId="11809"/>
    <cellStyle name="Navadno 2 8 2 3 3 2 3" xfId="7118"/>
    <cellStyle name="Navadno 2 8 2 3 3 3" xfId="4197"/>
    <cellStyle name="Navadno 2 8 2 3 3 3 2" xfId="13603"/>
    <cellStyle name="Navadno 2 8 2 3 3 3 3" xfId="8912"/>
    <cellStyle name="Navadno 2 8 2 3 3 4" xfId="10723"/>
    <cellStyle name="Navadno 2 8 2 3 3 5" xfId="6032"/>
    <cellStyle name="Navadno 2 8 2 3 4" xfId="2756"/>
    <cellStyle name="Navadno 2 8 2 3 4 2" xfId="4551"/>
    <cellStyle name="Navadno 2 8 2 3 4 2 2" xfId="13957"/>
    <cellStyle name="Navadno 2 8 2 3 4 2 3" xfId="9266"/>
    <cellStyle name="Navadno 2 8 2 3 4 3" xfId="12163"/>
    <cellStyle name="Navadno 2 8 2 3 4 4" xfId="7472"/>
    <cellStyle name="Navadno 2 8 2 3 5" xfId="3110"/>
    <cellStyle name="Navadno 2 8 2 3 5 2" xfId="4905"/>
    <cellStyle name="Navadno 2 8 2 3 5 2 2" xfId="14311"/>
    <cellStyle name="Navadno 2 8 2 3 5 2 3" xfId="9620"/>
    <cellStyle name="Navadno 2 8 2 3 5 3" xfId="12517"/>
    <cellStyle name="Navadno 2 8 2 3 5 4" xfId="7826"/>
    <cellStyle name="Navadno 2 8 2 3 6" xfId="1694"/>
    <cellStyle name="Navadno 2 8 2 3 6 2" xfId="11101"/>
    <cellStyle name="Navadno 2 8 2 3 6 3" xfId="6410"/>
    <cellStyle name="Navadno 2 8 2 3 7" xfId="3489"/>
    <cellStyle name="Navadno 2 8 2 3 7 2" xfId="12895"/>
    <cellStyle name="Navadno 2 8 2 3 7 3" xfId="8204"/>
    <cellStyle name="Navadno 2 8 2 3 8" xfId="10013"/>
    <cellStyle name="Navadno 2 8 2 3 9" xfId="5322"/>
    <cellStyle name="Navadno 2 8 2 4" xfId="682"/>
    <cellStyle name="Navadno 2 8 2 4 2" xfId="1876"/>
    <cellStyle name="Navadno 2 8 2 4 2 2" xfId="11283"/>
    <cellStyle name="Navadno 2 8 2 4 2 3" xfId="6592"/>
    <cellStyle name="Navadno 2 8 2 4 3" xfId="3671"/>
    <cellStyle name="Navadno 2 8 2 4 3 2" xfId="13077"/>
    <cellStyle name="Navadno 2 8 2 4 3 3" xfId="8386"/>
    <cellStyle name="Navadno 2 8 2 4 4" xfId="10195"/>
    <cellStyle name="Navadno 2 8 2 4 5" xfId="5504"/>
    <cellStyle name="Navadno 2 8 2 5" xfId="1156"/>
    <cellStyle name="Navadno 2 8 2 5 2" xfId="2242"/>
    <cellStyle name="Navadno 2 8 2 5 2 2" xfId="11649"/>
    <cellStyle name="Navadno 2 8 2 5 2 3" xfId="6958"/>
    <cellStyle name="Navadno 2 8 2 5 3" xfId="4037"/>
    <cellStyle name="Navadno 2 8 2 5 3 2" xfId="13443"/>
    <cellStyle name="Navadno 2 8 2 5 3 3" xfId="8752"/>
    <cellStyle name="Navadno 2 8 2 5 4" xfId="10563"/>
    <cellStyle name="Navadno 2 8 2 5 5" xfId="5872"/>
    <cellStyle name="Navadno 2 8 2 6" xfId="2596"/>
    <cellStyle name="Navadno 2 8 2 6 2" xfId="4391"/>
    <cellStyle name="Navadno 2 8 2 6 2 2" xfId="13797"/>
    <cellStyle name="Navadno 2 8 2 6 2 3" xfId="9106"/>
    <cellStyle name="Navadno 2 8 2 6 3" xfId="12003"/>
    <cellStyle name="Navadno 2 8 2 6 4" xfId="7312"/>
    <cellStyle name="Navadno 2 8 2 7" xfId="2950"/>
    <cellStyle name="Navadno 2 8 2 7 2" xfId="4745"/>
    <cellStyle name="Navadno 2 8 2 7 2 2" xfId="14151"/>
    <cellStyle name="Navadno 2 8 2 7 2 3" xfId="9460"/>
    <cellStyle name="Navadno 2 8 2 7 3" xfId="12357"/>
    <cellStyle name="Navadno 2 8 2 7 4" xfId="7666"/>
    <cellStyle name="Navadno 2 8 2 8" xfId="1534"/>
    <cellStyle name="Navadno 2 8 2 8 2" xfId="10941"/>
    <cellStyle name="Navadno 2 8 2 8 3" xfId="6250"/>
    <cellStyle name="Navadno 2 8 2 9" xfId="3329"/>
    <cellStyle name="Navadno 2 8 2 9 2" xfId="12735"/>
    <cellStyle name="Navadno 2 8 2 9 3" xfId="8044"/>
    <cellStyle name="Navadno 2 8 3" xfId="227"/>
    <cellStyle name="Navadno 2 8 3 10" xfId="5203"/>
    <cellStyle name="Navadno 2 8 3 2" xfId="390"/>
    <cellStyle name="Navadno 2 8 3 2 2" xfId="885"/>
    <cellStyle name="Navadno 2 8 3 2 2 2" xfId="2077"/>
    <cellStyle name="Navadno 2 8 3 2 2 2 2" xfId="11484"/>
    <cellStyle name="Navadno 2 8 3 2 2 2 3" xfId="6793"/>
    <cellStyle name="Navadno 2 8 3 2 2 3" xfId="3872"/>
    <cellStyle name="Navadno 2 8 3 2 2 3 2" xfId="13278"/>
    <cellStyle name="Navadno 2 8 3 2 2 3 3" xfId="8587"/>
    <cellStyle name="Navadno 2 8 3 2 2 4" xfId="10396"/>
    <cellStyle name="Navadno 2 8 3 2 2 5" xfId="5705"/>
    <cellStyle name="Navadno 2 8 3 2 3" xfId="1357"/>
    <cellStyle name="Navadno 2 8 3 2 3 2" xfId="2443"/>
    <cellStyle name="Navadno 2 8 3 2 3 2 2" xfId="11850"/>
    <cellStyle name="Navadno 2 8 3 2 3 2 3" xfId="7159"/>
    <cellStyle name="Navadno 2 8 3 2 3 3" xfId="4238"/>
    <cellStyle name="Navadno 2 8 3 2 3 3 2" xfId="13644"/>
    <cellStyle name="Navadno 2 8 3 2 3 3 3" xfId="8953"/>
    <cellStyle name="Navadno 2 8 3 2 3 4" xfId="10764"/>
    <cellStyle name="Navadno 2 8 3 2 3 5" xfId="6073"/>
    <cellStyle name="Navadno 2 8 3 2 4" xfId="2797"/>
    <cellStyle name="Navadno 2 8 3 2 4 2" xfId="4592"/>
    <cellStyle name="Navadno 2 8 3 2 4 2 2" xfId="13998"/>
    <cellStyle name="Navadno 2 8 3 2 4 2 3" xfId="9307"/>
    <cellStyle name="Navadno 2 8 3 2 4 3" xfId="12204"/>
    <cellStyle name="Navadno 2 8 3 2 4 4" xfId="7513"/>
    <cellStyle name="Navadno 2 8 3 2 5" xfId="3151"/>
    <cellStyle name="Navadno 2 8 3 2 5 2" xfId="4946"/>
    <cellStyle name="Navadno 2 8 3 2 5 2 2" xfId="14352"/>
    <cellStyle name="Navadno 2 8 3 2 5 2 3" xfId="9661"/>
    <cellStyle name="Navadno 2 8 3 2 5 3" xfId="12558"/>
    <cellStyle name="Navadno 2 8 3 2 5 4" xfId="7867"/>
    <cellStyle name="Navadno 2 8 3 2 6" xfId="1735"/>
    <cellStyle name="Navadno 2 8 3 2 6 2" xfId="11142"/>
    <cellStyle name="Navadno 2 8 3 2 6 3" xfId="6451"/>
    <cellStyle name="Navadno 2 8 3 2 7" xfId="3530"/>
    <cellStyle name="Navadno 2 8 3 2 7 2" xfId="12936"/>
    <cellStyle name="Navadno 2 8 3 2 7 3" xfId="8245"/>
    <cellStyle name="Navadno 2 8 3 2 8" xfId="10054"/>
    <cellStyle name="Navadno 2 8 3 2 9" xfId="5363"/>
    <cellStyle name="Navadno 2 8 3 3" xfId="723"/>
    <cellStyle name="Navadno 2 8 3 3 2" xfId="1917"/>
    <cellStyle name="Navadno 2 8 3 3 2 2" xfId="11324"/>
    <cellStyle name="Navadno 2 8 3 3 2 3" xfId="6633"/>
    <cellStyle name="Navadno 2 8 3 3 3" xfId="3712"/>
    <cellStyle name="Navadno 2 8 3 3 3 2" xfId="13118"/>
    <cellStyle name="Navadno 2 8 3 3 3 3" xfId="8427"/>
    <cellStyle name="Navadno 2 8 3 3 4" xfId="10236"/>
    <cellStyle name="Navadno 2 8 3 3 5" xfId="5545"/>
    <cellStyle name="Navadno 2 8 3 4" xfId="1197"/>
    <cellStyle name="Navadno 2 8 3 4 2" xfId="2283"/>
    <cellStyle name="Navadno 2 8 3 4 2 2" xfId="11690"/>
    <cellStyle name="Navadno 2 8 3 4 2 3" xfId="6999"/>
    <cellStyle name="Navadno 2 8 3 4 3" xfId="4078"/>
    <cellStyle name="Navadno 2 8 3 4 3 2" xfId="13484"/>
    <cellStyle name="Navadno 2 8 3 4 3 3" xfId="8793"/>
    <cellStyle name="Navadno 2 8 3 4 4" xfId="10604"/>
    <cellStyle name="Navadno 2 8 3 4 5" xfId="5913"/>
    <cellStyle name="Navadno 2 8 3 5" xfId="2637"/>
    <cellStyle name="Navadno 2 8 3 5 2" xfId="4432"/>
    <cellStyle name="Navadno 2 8 3 5 2 2" xfId="13838"/>
    <cellStyle name="Navadno 2 8 3 5 2 3" xfId="9147"/>
    <cellStyle name="Navadno 2 8 3 5 3" xfId="12044"/>
    <cellStyle name="Navadno 2 8 3 5 4" xfId="7353"/>
    <cellStyle name="Navadno 2 8 3 6" xfId="2991"/>
    <cellStyle name="Navadno 2 8 3 6 2" xfId="4786"/>
    <cellStyle name="Navadno 2 8 3 6 2 2" xfId="14192"/>
    <cellStyle name="Navadno 2 8 3 6 2 3" xfId="9501"/>
    <cellStyle name="Navadno 2 8 3 6 3" xfId="12398"/>
    <cellStyle name="Navadno 2 8 3 6 4" xfId="7707"/>
    <cellStyle name="Navadno 2 8 3 7" xfId="1575"/>
    <cellStyle name="Navadno 2 8 3 7 2" xfId="10982"/>
    <cellStyle name="Navadno 2 8 3 7 3" xfId="6291"/>
    <cellStyle name="Navadno 2 8 3 8" xfId="3370"/>
    <cellStyle name="Navadno 2 8 3 8 2" xfId="12776"/>
    <cellStyle name="Navadno 2 8 3 8 3" xfId="8085"/>
    <cellStyle name="Navadno 2 8 3 9" xfId="9894"/>
    <cellStyle name="Navadno 2 8 4" xfId="308"/>
    <cellStyle name="Navadno 2 8 4 2" xfId="803"/>
    <cellStyle name="Navadno 2 8 4 2 2" xfId="1995"/>
    <cellStyle name="Navadno 2 8 4 2 2 2" xfId="11402"/>
    <cellStyle name="Navadno 2 8 4 2 2 3" xfId="6711"/>
    <cellStyle name="Navadno 2 8 4 2 3" xfId="3790"/>
    <cellStyle name="Navadno 2 8 4 2 3 2" xfId="13196"/>
    <cellStyle name="Navadno 2 8 4 2 3 3" xfId="8505"/>
    <cellStyle name="Navadno 2 8 4 2 4" xfId="10314"/>
    <cellStyle name="Navadno 2 8 4 2 5" xfId="5623"/>
    <cellStyle name="Navadno 2 8 4 3" xfId="1275"/>
    <cellStyle name="Navadno 2 8 4 3 2" xfId="2361"/>
    <cellStyle name="Navadno 2 8 4 3 2 2" xfId="11768"/>
    <cellStyle name="Navadno 2 8 4 3 2 3" xfId="7077"/>
    <cellStyle name="Navadno 2 8 4 3 3" xfId="4156"/>
    <cellStyle name="Navadno 2 8 4 3 3 2" xfId="13562"/>
    <cellStyle name="Navadno 2 8 4 3 3 3" xfId="8871"/>
    <cellStyle name="Navadno 2 8 4 3 4" xfId="10682"/>
    <cellStyle name="Navadno 2 8 4 3 5" xfId="5991"/>
    <cellStyle name="Navadno 2 8 4 4" xfId="2715"/>
    <cellStyle name="Navadno 2 8 4 4 2" xfId="4510"/>
    <cellStyle name="Navadno 2 8 4 4 2 2" xfId="13916"/>
    <cellStyle name="Navadno 2 8 4 4 2 3" xfId="9225"/>
    <cellStyle name="Navadno 2 8 4 4 3" xfId="12122"/>
    <cellStyle name="Navadno 2 8 4 4 4" xfId="7431"/>
    <cellStyle name="Navadno 2 8 4 5" xfId="3069"/>
    <cellStyle name="Navadno 2 8 4 5 2" xfId="4864"/>
    <cellStyle name="Navadno 2 8 4 5 2 2" xfId="14270"/>
    <cellStyle name="Navadno 2 8 4 5 2 3" xfId="9579"/>
    <cellStyle name="Navadno 2 8 4 5 3" xfId="12476"/>
    <cellStyle name="Navadno 2 8 4 5 4" xfId="7785"/>
    <cellStyle name="Navadno 2 8 4 6" xfId="1653"/>
    <cellStyle name="Navadno 2 8 4 6 2" xfId="11060"/>
    <cellStyle name="Navadno 2 8 4 6 3" xfId="6369"/>
    <cellStyle name="Navadno 2 8 4 7" xfId="3448"/>
    <cellStyle name="Navadno 2 8 4 7 2" xfId="12854"/>
    <cellStyle name="Navadno 2 8 4 7 3" xfId="8163"/>
    <cellStyle name="Navadno 2 8 4 8" xfId="9972"/>
    <cellStyle name="Navadno 2 8 4 9" xfId="5281"/>
    <cellStyle name="Navadno 2 8 5" xfId="480"/>
    <cellStyle name="Navadno 2 8 5 2" xfId="969"/>
    <cellStyle name="Navadno 2 8 5 2 2" xfId="2170"/>
    <cellStyle name="Navadno 2 8 5 2 2 2" xfId="11577"/>
    <cellStyle name="Navadno 2 8 5 2 2 3" xfId="6886"/>
    <cellStyle name="Navadno 2 8 5 2 3" xfId="3965"/>
    <cellStyle name="Navadno 2 8 5 2 3 2" xfId="13371"/>
    <cellStyle name="Navadno 2 8 5 2 3 3" xfId="8680"/>
    <cellStyle name="Navadno 2 8 5 2 4" xfId="10489"/>
    <cellStyle name="Navadno 2 8 5 2 5" xfId="5798"/>
    <cellStyle name="Navadno 2 8 5 3" xfId="1450"/>
    <cellStyle name="Navadno 2 8 5 3 2" xfId="2536"/>
    <cellStyle name="Navadno 2 8 5 3 2 2" xfId="11943"/>
    <cellStyle name="Navadno 2 8 5 3 2 3" xfId="7252"/>
    <cellStyle name="Navadno 2 8 5 3 3" xfId="4331"/>
    <cellStyle name="Navadno 2 8 5 3 3 2" xfId="13737"/>
    <cellStyle name="Navadno 2 8 5 3 3 3" xfId="9046"/>
    <cellStyle name="Navadno 2 8 5 3 4" xfId="10857"/>
    <cellStyle name="Navadno 2 8 5 3 5" xfId="6166"/>
    <cellStyle name="Navadno 2 8 5 4" xfId="2890"/>
    <cellStyle name="Navadno 2 8 5 4 2" xfId="4685"/>
    <cellStyle name="Navadno 2 8 5 4 2 2" xfId="14091"/>
    <cellStyle name="Navadno 2 8 5 4 2 3" xfId="9400"/>
    <cellStyle name="Navadno 2 8 5 4 3" xfId="12297"/>
    <cellStyle name="Navadno 2 8 5 4 4" xfId="7606"/>
    <cellStyle name="Navadno 2 8 5 5" xfId="3244"/>
    <cellStyle name="Navadno 2 8 5 5 2" xfId="5039"/>
    <cellStyle name="Navadno 2 8 5 5 2 2" xfId="14445"/>
    <cellStyle name="Navadno 2 8 5 5 2 3" xfId="9754"/>
    <cellStyle name="Navadno 2 8 5 5 3" xfId="12651"/>
    <cellStyle name="Navadno 2 8 5 5 4" xfId="7960"/>
    <cellStyle name="Navadno 2 8 5 6" xfId="1816"/>
    <cellStyle name="Navadno 2 8 5 6 2" xfId="11223"/>
    <cellStyle name="Navadno 2 8 5 6 3" xfId="6532"/>
    <cellStyle name="Navadno 2 8 5 7" xfId="3611"/>
    <cellStyle name="Navadno 2 8 5 7 2" xfId="13017"/>
    <cellStyle name="Navadno 2 8 5 7 3" xfId="8326"/>
    <cellStyle name="Navadno 2 8 5 8" xfId="10135"/>
    <cellStyle name="Navadno 2 8 5 9" xfId="5444"/>
    <cellStyle name="Navadno 2 8 6" xfId="542"/>
    <cellStyle name="Navadno 2 8 6 2" xfId="1835"/>
    <cellStyle name="Navadno 2 8 6 2 2" xfId="11242"/>
    <cellStyle name="Navadno 2 8 6 2 3" xfId="6551"/>
    <cellStyle name="Navadno 2 8 6 3" xfId="3630"/>
    <cellStyle name="Navadno 2 8 6 3 2" xfId="13036"/>
    <cellStyle name="Navadno 2 8 6 3 3" xfId="8345"/>
    <cellStyle name="Navadno 2 8 6 4" xfId="10154"/>
    <cellStyle name="Navadno 2 8 6 5" xfId="5463"/>
    <cellStyle name="Navadno 2 8 7" xfId="1115"/>
    <cellStyle name="Navadno 2 8 7 2" xfId="2201"/>
    <cellStyle name="Navadno 2 8 7 2 2" xfId="11608"/>
    <cellStyle name="Navadno 2 8 7 2 3" xfId="6917"/>
    <cellStyle name="Navadno 2 8 7 3" xfId="3996"/>
    <cellStyle name="Navadno 2 8 7 3 2" xfId="13402"/>
    <cellStyle name="Navadno 2 8 7 3 3" xfId="8711"/>
    <cellStyle name="Navadno 2 8 7 4" xfId="10522"/>
    <cellStyle name="Navadno 2 8 7 5" xfId="5831"/>
    <cellStyle name="Navadno 2 8 8" xfId="2555"/>
    <cellStyle name="Navadno 2 8 8 2" xfId="4350"/>
    <cellStyle name="Navadno 2 8 8 2 2" xfId="13756"/>
    <cellStyle name="Navadno 2 8 8 2 3" xfId="9065"/>
    <cellStyle name="Navadno 2 8 8 3" xfId="11962"/>
    <cellStyle name="Navadno 2 8 8 4" xfId="7271"/>
    <cellStyle name="Navadno 2 8 9" xfId="2909"/>
    <cellStyle name="Navadno 2 8 9 2" xfId="4704"/>
    <cellStyle name="Navadno 2 8 9 2 2" xfId="14110"/>
    <cellStyle name="Navadno 2 8 9 2 3" xfId="9419"/>
    <cellStyle name="Navadno 2 8 9 3" xfId="12316"/>
    <cellStyle name="Navadno 2 8 9 4" xfId="7625"/>
    <cellStyle name="Navadno 2 9" xfId="146"/>
    <cellStyle name="Navadno 2 9 10" xfId="1499"/>
    <cellStyle name="Navadno 2 9 10 2" xfId="10906"/>
    <cellStyle name="Navadno 2 9 10 3" xfId="6215"/>
    <cellStyle name="Navadno 2 9 11" xfId="3294"/>
    <cellStyle name="Navadno 2 9 11 2" xfId="12700"/>
    <cellStyle name="Navadno 2 9 11 3" xfId="8009"/>
    <cellStyle name="Navadno 2 9 12" xfId="9818"/>
    <cellStyle name="Navadno 2 9 13" xfId="5127"/>
    <cellStyle name="Navadno 2 9 2" xfId="192"/>
    <cellStyle name="Navadno 2 9 2 10" xfId="9859"/>
    <cellStyle name="Navadno 2 9 2 11" xfId="5168"/>
    <cellStyle name="Navadno 2 9 2 2" xfId="269"/>
    <cellStyle name="Navadno 2 9 2 2 10" xfId="5245"/>
    <cellStyle name="Navadno 2 9 2 2 2" xfId="432"/>
    <cellStyle name="Navadno 2 9 2 2 2 2" xfId="927"/>
    <cellStyle name="Navadno 2 9 2 2 2 2 2" xfId="2119"/>
    <cellStyle name="Navadno 2 9 2 2 2 2 2 2" xfId="11526"/>
    <cellStyle name="Navadno 2 9 2 2 2 2 2 3" xfId="6835"/>
    <cellStyle name="Navadno 2 9 2 2 2 2 3" xfId="3914"/>
    <cellStyle name="Navadno 2 9 2 2 2 2 3 2" xfId="13320"/>
    <cellStyle name="Navadno 2 9 2 2 2 2 3 3" xfId="8629"/>
    <cellStyle name="Navadno 2 9 2 2 2 2 4" xfId="10438"/>
    <cellStyle name="Navadno 2 9 2 2 2 2 5" xfId="5747"/>
    <cellStyle name="Navadno 2 9 2 2 2 3" xfId="1399"/>
    <cellStyle name="Navadno 2 9 2 2 2 3 2" xfId="2485"/>
    <cellStyle name="Navadno 2 9 2 2 2 3 2 2" xfId="11892"/>
    <cellStyle name="Navadno 2 9 2 2 2 3 2 3" xfId="7201"/>
    <cellStyle name="Navadno 2 9 2 2 2 3 3" xfId="4280"/>
    <cellStyle name="Navadno 2 9 2 2 2 3 3 2" xfId="13686"/>
    <cellStyle name="Navadno 2 9 2 2 2 3 3 3" xfId="8995"/>
    <cellStyle name="Navadno 2 9 2 2 2 3 4" xfId="10806"/>
    <cellStyle name="Navadno 2 9 2 2 2 3 5" xfId="6115"/>
    <cellStyle name="Navadno 2 9 2 2 2 4" xfId="2839"/>
    <cellStyle name="Navadno 2 9 2 2 2 4 2" xfId="4634"/>
    <cellStyle name="Navadno 2 9 2 2 2 4 2 2" xfId="14040"/>
    <cellStyle name="Navadno 2 9 2 2 2 4 2 3" xfId="9349"/>
    <cellStyle name="Navadno 2 9 2 2 2 4 3" xfId="12246"/>
    <cellStyle name="Navadno 2 9 2 2 2 4 4" xfId="7555"/>
    <cellStyle name="Navadno 2 9 2 2 2 5" xfId="3193"/>
    <cellStyle name="Navadno 2 9 2 2 2 5 2" xfId="4988"/>
    <cellStyle name="Navadno 2 9 2 2 2 5 2 2" xfId="14394"/>
    <cellStyle name="Navadno 2 9 2 2 2 5 2 3" xfId="9703"/>
    <cellStyle name="Navadno 2 9 2 2 2 5 3" xfId="12600"/>
    <cellStyle name="Navadno 2 9 2 2 2 5 4" xfId="7909"/>
    <cellStyle name="Navadno 2 9 2 2 2 6" xfId="1777"/>
    <cellStyle name="Navadno 2 9 2 2 2 6 2" xfId="11184"/>
    <cellStyle name="Navadno 2 9 2 2 2 6 3" xfId="6493"/>
    <cellStyle name="Navadno 2 9 2 2 2 7" xfId="3572"/>
    <cellStyle name="Navadno 2 9 2 2 2 7 2" xfId="12978"/>
    <cellStyle name="Navadno 2 9 2 2 2 7 3" xfId="8287"/>
    <cellStyle name="Navadno 2 9 2 2 2 8" xfId="10096"/>
    <cellStyle name="Navadno 2 9 2 2 2 9" xfId="5405"/>
    <cellStyle name="Navadno 2 9 2 2 3" xfId="765"/>
    <cellStyle name="Navadno 2 9 2 2 3 2" xfId="1959"/>
    <cellStyle name="Navadno 2 9 2 2 3 2 2" xfId="11366"/>
    <cellStyle name="Navadno 2 9 2 2 3 2 3" xfId="6675"/>
    <cellStyle name="Navadno 2 9 2 2 3 3" xfId="3754"/>
    <cellStyle name="Navadno 2 9 2 2 3 3 2" xfId="13160"/>
    <cellStyle name="Navadno 2 9 2 2 3 3 3" xfId="8469"/>
    <cellStyle name="Navadno 2 9 2 2 3 4" xfId="10278"/>
    <cellStyle name="Navadno 2 9 2 2 3 5" xfId="5587"/>
    <cellStyle name="Navadno 2 9 2 2 4" xfId="1239"/>
    <cellStyle name="Navadno 2 9 2 2 4 2" xfId="2325"/>
    <cellStyle name="Navadno 2 9 2 2 4 2 2" xfId="11732"/>
    <cellStyle name="Navadno 2 9 2 2 4 2 3" xfId="7041"/>
    <cellStyle name="Navadno 2 9 2 2 4 3" xfId="4120"/>
    <cellStyle name="Navadno 2 9 2 2 4 3 2" xfId="13526"/>
    <cellStyle name="Navadno 2 9 2 2 4 3 3" xfId="8835"/>
    <cellStyle name="Navadno 2 9 2 2 4 4" xfId="10646"/>
    <cellStyle name="Navadno 2 9 2 2 4 5" xfId="5955"/>
    <cellStyle name="Navadno 2 9 2 2 5" xfId="2679"/>
    <cellStyle name="Navadno 2 9 2 2 5 2" xfId="4474"/>
    <cellStyle name="Navadno 2 9 2 2 5 2 2" xfId="13880"/>
    <cellStyle name="Navadno 2 9 2 2 5 2 3" xfId="9189"/>
    <cellStyle name="Navadno 2 9 2 2 5 3" xfId="12086"/>
    <cellStyle name="Navadno 2 9 2 2 5 4" xfId="7395"/>
    <cellStyle name="Navadno 2 9 2 2 6" xfId="3033"/>
    <cellStyle name="Navadno 2 9 2 2 6 2" xfId="4828"/>
    <cellStyle name="Navadno 2 9 2 2 6 2 2" xfId="14234"/>
    <cellStyle name="Navadno 2 9 2 2 6 2 3" xfId="9543"/>
    <cellStyle name="Navadno 2 9 2 2 6 3" xfId="12440"/>
    <cellStyle name="Navadno 2 9 2 2 6 4" xfId="7749"/>
    <cellStyle name="Navadno 2 9 2 2 7" xfId="1617"/>
    <cellStyle name="Navadno 2 9 2 2 7 2" xfId="11024"/>
    <cellStyle name="Navadno 2 9 2 2 7 3" xfId="6333"/>
    <cellStyle name="Navadno 2 9 2 2 8" xfId="3412"/>
    <cellStyle name="Navadno 2 9 2 2 8 2" xfId="12818"/>
    <cellStyle name="Navadno 2 9 2 2 8 3" xfId="8127"/>
    <cellStyle name="Navadno 2 9 2 2 9" xfId="9936"/>
    <cellStyle name="Navadno 2 9 2 3" xfId="355"/>
    <cellStyle name="Navadno 2 9 2 3 2" xfId="850"/>
    <cellStyle name="Navadno 2 9 2 3 2 2" xfId="2042"/>
    <cellStyle name="Navadno 2 9 2 3 2 2 2" xfId="11449"/>
    <cellStyle name="Navadno 2 9 2 3 2 2 3" xfId="6758"/>
    <cellStyle name="Navadno 2 9 2 3 2 3" xfId="3837"/>
    <cellStyle name="Navadno 2 9 2 3 2 3 2" xfId="13243"/>
    <cellStyle name="Navadno 2 9 2 3 2 3 3" xfId="8552"/>
    <cellStyle name="Navadno 2 9 2 3 2 4" xfId="10361"/>
    <cellStyle name="Navadno 2 9 2 3 2 5" xfId="5670"/>
    <cellStyle name="Navadno 2 9 2 3 3" xfId="1322"/>
    <cellStyle name="Navadno 2 9 2 3 3 2" xfId="2408"/>
    <cellStyle name="Navadno 2 9 2 3 3 2 2" xfId="11815"/>
    <cellStyle name="Navadno 2 9 2 3 3 2 3" xfId="7124"/>
    <cellStyle name="Navadno 2 9 2 3 3 3" xfId="4203"/>
    <cellStyle name="Navadno 2 9 2 3 3 3 2" xfId="13609"/>
    <cellStyle name="Navadno 2 9 2 3 3 3 3" xfId="8918"/>
    <cellStyle name="Navadno 2 9 2 3 3 4" xfId="10729"/>
    <cellStyle name="Navadno 2 9 2 3 3 5" xfId="6038"/>
    <cellStyle name="Navadno 2 9 2 3 4" xfId="2762"/>
    <cellStyle name="Navadno 2 9 2 3 4 2" xfId="4557"/>
    <cellStyle name="Navadno 2 9 2 3 4 2 2" xfId="13963"/>
    <cellStyle name="Navadno 2 9 2 3 4 2 3" xfId="9272"/>
    <cellStyle name="Navadno 2 9 2 3 4 3" xfId="12169"/>
    <cellStyle name="Navadno 2 9 2 3 4 4" xfId="7478"/>
    <cellStyle name="Navadno 2 9 2 3 5" xfId="3116"/>
    <cellStyle name="Navadno 2 9 2 3 5 2" xfId="4911"/>
    <cellStyle name="Navadno 2 9 2 3 5 2 2" xfId="14317"/>
    <cellStyle name="Navadno 2 9 2 3 5 2 3" xfId="9626"/>
    <cellStyle name="Navadno 2 9 2 3 5 3" xfId="12523"/>
    <cellStyle name="Navadno 2 9 2 3 5 4" xfId="7832"/>
    <cellStyle name="Navadno 2 9 2 3 6" xfId="1700"/>
    <cellStyle name="Navadno 2 9 2 3 6 2" xfId="11107"/>
    <cellStyle name="Navadno 2 9 2 3 6 3" xfId="6416"/>
    <cellStyle name="Navadno 2 9 2 3 7" xfId="3495"/>
    <cellStyle name="Navadno 2 9 2 3 7 2" xfId="12901"/>
    <cellStyle name="Navadno 2 9 2 3 7 3" xfId="8210"/>
    <cellStyle name="Navadno 2 9 2 3 8" xfId="10019"/>
    <cellStyle name="Navadno 2 9 2 3 9" xfId="5328"/>
    <cellStyle name="Navadno 2 9 2 4" xfId="688"/>
    <cellStyle name="Navadno 2 9 2 4 2" xfId="1882"/>
    <cellStyle name="Navadno 2 9 2 4 2 2" xfId="11289"/>
    <cellStyle name="Navadno 2 9 2 4 2 3" xfId="6598"/>
    <cellStyle name="Navadno 2 9 2 4 3" xfId="3677"/>
    <cellStyle name="Navadno 2 9 2 4 3 2" xfId="13083"/>
    <cellStyle name="Navadno 2 9 2 4 3 3" xfId="8392"/>
    <cellStyle name="Navadno 2 9 2 4 4" xfId="10201"/>
    <cellStyle name="Navadno 2 9 2 4 5" xfId="5510"/>
    <cellStyle name="Navadno 2 9 2 5" xfId="1162"/>
    <cellStyle name="Navadno 2 9 2 5 2" xfId="2248"/>
    <cellStyle name="Navadno 2 9 2 5 2 2" xfId="11655"/>
    <cellStyle name="Navadno 2 9 2 5 2 3" xfId="6964"/>
    <cellStyle name="Navadno 2 9 2 5 3" xfId="4043"/>
    <cellStyle name="Navadno 2 9 2 5 3 2" xfId="13449"/>
    <cellStyle name="Navadno 2 9 2 5 3 3" xfId="8758"/>
    <cellStyle name="Navadno 2 9 2 5 4" xfId="10569"/>
    <cellStyle name="Navadno 2 9 2 5 5" xfId="5878"/>
    <cellStyle name="Navadno 2 9 2 6" xfId="2602"/>
    <cellStyle name="Navadno 2 9 2 6 2" xfId="4397"/>
    <cellStyle name="Navadno 2 9 2 6 2 2" xfId="13803"/>
    <cellStyle name="Navadno 2 9 2 6 2 3" xfId="9112"/>
    <cellStyle name="Navadno 2 9 2 6 3" xfId="12009"/>
    <cellStyle name="Navadno 2 9 2 6 4" xfId="7318"/>
    <cellStyle name="Navadno 2 9 2 7" xfId="2956"/>
    <cellStyle name="Navadno 2 9 2 7 2" xfId="4751"/>
    <cellStyle name="Navadno 2 9 2 7 2 2" xfId="14157"/>
    <cellStyle name="Navadno 2 9 2 7 2 3" xfId="9466"/>
    <cellStyle name="Navadno 2 9 2 7 3" xfId="12363"/>
    <cellStyle name="Navadno 2 9 2 7 4" xfId="7672"/>
    <cellStyle name="Navadno 2 9 2 8" xfId="1540"/>
    <cellStyle name="Navadno 2 9 2 8 2" xfId="10947"/>
    <cellStyle name="Navadno 2 9 2 8 3" xfId="6256"/>
    <cellStyle name="Navadno 2 9 2 9" xfId="3335"/>
    <cellStyle name="Navadno 2 9 2 9 2" xfId="12741"/>
    <cellStyle name="Navadno 2 9 2 9 3" xfId="8050"/>
    <cellStyle name="Navadno 2 9 3" xfId="233"/>
    <cellStyle name="Navadno 2 9 3 10" xfId="5209"/>
    <cellStyle name="Navadno 2 9 3 2" xfId="396"/>
    <cellStyle name="Navadno 2 9 3 2 2" xfId="891"/>
    <cellStyle name="Navadno 2 9 3 2 2 2" xfId="2083"/>
    <cellStyle name="Navadno 2 9 3 2 2 2 2" xfId="11490"/>
    <cellStyle name="Navadno 2 9 3 2 2 2 3" xfId="6799"/>
    <cellStyle name="Navadno 2 9 3 2 2 3" xfId="3878"/>
    <cellStyle name="Navadno 2 9 3 2 2 3 2" xfId="13284"/>
    <cellStyle name="Navadno 2 9 3 2 2 3 3" xfId="8593"/>
    <cellStyle name="Navadno 2 9 3 2 2 4" xfId="10402"/>
    <cellStyle name="Navadno 2 9 3 2 2 5" xfId="5711"/>
    <cellStyle name="Navadno 2 9 3 2 3" xfId="1363"/>
    <cellStyle name="Navadno 2 9 3 2 3 2" xfId="2449"/>
    <cellStyle name="Navadno 2 9 3 2 3 2 2" xfId="11856"/>
    <cellStyle name="Navadno 2 9 3 2 3 2 3" xfId="7165"/>
    <cellStyle name="Navadno 2 9 3 2 3 3" xfId="4244"/>
    <cellStyle name="Navadno 2 9 3 2 3 3 2" xfId="13650"/>
    <cellStyle name="Navadno 2 9 3 2 3 3 3" xfId="8959"/>
    <cellStyle name="Navadno 2 9 3 2 3 4" xfId="10770"/>
    <cellStyle name="Navadno 2 9 3 2 3 5" xfId="6079"/>
    <cellStyle name="Navadno 2 9 3 2 4" xfId="2803"/>
    <cellStyle name="Navadno 2 9 3 2 4 2" xfId="4598"/>
    <cellStyle name="Navadno 2 9 3 2 4 2 2" xfId="14004"/>
    <cellStyle name="Navadno 2 9 3 2 4 2 3" xfId="9313"/>
    <cellStyle name="Navadno 2 9 3 2 4 3" xfId="12210"/>
    <cellStyle name="Navadno 2 9 3 2 4 4" xfId="7519"/>
    <cellStyle name="Navadno 2 9 3 2 5" xfId="3157"/>
    <cellStyle name="Navadno 2 9 3 2 5 2" xfId="4952"/>
    <cellStyle name="Navadno 2 9 3 2 5 2 2" xfId="14358"/>
    <cellStyle name="Navadno 2 9 3 2 5 2 3" xfId="9667"/>
    <cellStyle name="Navadno 2 9 3 2 5 3" xfId="12564"/>
    <cellStyle name="Navadno 2 9 3 2 5 4" xfId="7873"/>
    <cellStyle name="Navadno 2 9 3 2 6" xfId="1741"/>
    <cellStyle name="Navadno 2 9 3 2 6 2" xfId="11148"/>
    <cellStyle name="Navadno 2 9 3 2 6 3" xfId="6457"/>
    <cellStyle name="Navadno 2 9 3 2 7" xfId="3536"/>
    <cellStyle name="Navadno 2 9 3 2 7 2" xfId="12942"/>
    <cellStyle name="Navadno 2 9 3 2 7 3" xfId="8251"/>
    <cellStyle name="Navadno 2 9 3 2 8" xfId="10060"/>
    <cellStyle name="Navadno 2 9 3 2 9" xfId="5369"/>
    <cellStyle name="Navadno 2 9 3 3" xfId="729"/>
    <cellStyle name="Navadno 2 9 3 3 2" xfId="1923"/>
    <cellStyle name="Navadno 2 9 3 3 2 2" xfId="11330"/>
    <cellStyle name="Navadno 2 9 3 3 2 3" xfId="6639"/>
    <cellStyle name="Navadno 2 9 3 3 3" xfId="3718"/>
    <cellStyle name="Navadno 2 9 3 3 3 2" xfId="13124"/>
    <cellStyle name="Navadno 2 9 3 3 3 3" xfId="8433"/>
    <cellStyle name="Navadno 2 9 3 3 4" xfId="10242"/>
    <cellStyle name="Navadno 2 9 3 3 5" xfId="5551"/>
    <cellStyle name="Navadno 2 9 3 4" xfId="1203"/>
    <cellStyle name="Navadno 2 9 3 4 2" xfId="2289"/>
    <cellStyle name="Navadno 2 9 3 4 2 2" xfId="11696"/>
    <cellStyle name="Navadno 2 9 3 4 2 3" xfId="7005"/>
    <cellStyle name="Navadno 2 9 3 4 3" xfId="4084"/>
    <cellStyle name="Navadno 2 9 3 4 3 2" xfId="13490"/>
    <cellStyle name="Navadno 2 9 3 4 3 3" xfId="8799"/>
    <cellStyle name="Navadno 2 9 3 4 4" xfId="10610"/>
    <cellStyle name="Navadno 2 9 3 4 5" xfId="5919"/>
    <cellStyle name="Navadno 2 9 3 5" xfId="2643"/>
    <cellStyle name="Navadno 2 9 3 5 2" xfId="4438"/>
    <cellStyle name="Navadno 2 9 3 5 2 2" xfId="13844"/>
    <cellStyle name="Navadno 2 9 3 5 2 3" xfId="9153"/>
    <cellStyle name="Navadno 2 9 3 5 3" xfId="12050"/>
    <cellStyle name="Navadno 2 9 3 5 4" xfId="7359"/>
    <cellStyle name="Navadno 2 9 3 6" xfId="2997"/>
    <cellStyle name="Navadno 2 9 3 6 2" xfId="4792"/>
    <cellStyle name="Navadno 2 9 3 6 2 2" xfId="14198"/>
    <cellStyle name="Navadno 2 9 3 6 2 3" xfId="9507"/>
    <cellStyle name="Navadno 2 9 3 6 3" xfId="12404"/>
    <cellStyle name="Navadno 2 9 3 6 4" xfId="7713"/>
    <cellStyle name="Navadno 2 9 3 7" xfId="1581"/>
    <cellStyle name="Navadno 2 9 3 7 2" xfId="10988"/>
    <cellStyle name="Navadno 2 9 3 7 3" xfId="6297"/>
    <cellStyle name="Navadno 2 9 3 8" xfId="3376"/>
    <cellStyle name="Navadno 2 9 3 8 2" xfId="12782"/>
    <cellStyle name="Navadno 2 9 3 8 3" xfId="8091"/>
    <cellStyle name="Navadno 2 9 3 9" xfId="9900"/>
    <cellStyle name="Navadno 2 9 4" xfId="314"/>
    <cellStyle name="Navadno 2 9 4 2" xfId="809"/>
    <cellStyle name="Navadno 2 9 4 2 2" xfId="2001"/>
    <cellStyle name="Navadno 2 9 4 2 2 2" xfId="11408"/>
    <cellStyle name="Navadno 2 9 4 2 2 3" xfId="6717"/>
    <cellStyle name="Navadno 2 9 4 2 3" xfId="3796"/>
    <cellStyle name="Navadno 2 9 4 2 3 2" xfId="13202"/>
    <cellStyle name="Navadno 2 9 4 2 3 3" xfId="8511"/>
    <cellStyle name="Navadno 2 9 4 2 4" xfId="10320"/>
    <cellStyle name="Navadno 2 9 4 2 5" xfId="5629"/>
    <cellStyle name="Navadno 2 9 4 3" xfId="1281"/>
    <cellStyle name="Navadno 2 9 4 3 2" xfId="2367"/>
    <cellStyle name="Navadno 2 9 4 3 2 2" xfId="11774"/>
    <cellStyle name="Navadno 2 9 4 3 2 3" xfId="7083"/>
    <cellStyle name="Navadno 2 9 4 3 3" xfId="4162"/>
    <cellStyle name="Navadno 2 9 4 3 3 2" xfId="13568"/>
    <cellStyle name="Navadno 2 9 4 3 3 3" xfId="8877"/>
    <cellStyle name="Navadno 2 9 4 3 4" xfId="10688"/>
    <cellStyle name="Navadno 2 9 4 3 5" xfId="5997"/>
    <cellStyle name="Navadno 2 9 4 4" xfId="2721"/>
    <cellStyle name="Navadno 2 9 4 4 2" xfId="4516"/>
    <cellStyle name="Navadno 2 9 4 4 2 2" xfId="13922"/>
    <cellStyle name="Navadno 2 9 4 4 2 3" xfId="9231"/>
    <cellStyle name="Navadno 2 9 4 4 3" xfId="12128"/>
    <cellStyle name="Navadno 2 9 4 4 4" xfId="7437"/>
    <cellStyle name="Navadno 2 9 4 5" xfId="3075"/>
    <cellStyle name="Navadno 2 9 4 5 2" xfId="4870"/>
    <cellStyle name="Navadno 2 9 4 5 2 2" xfId="14276"/>
    <cellStyle name="Navadno 2 9 4 5 2 3" xfId="9585"/>
    <cellStyle name="Navadno 2 9 4 5 3" xfId="12482"/>
    <cellStyle name="Navadno 2 9 4 5 4" xfId="7791"/>
    <cellStyle name="Navadno 2 9 4 6" xfId="1659"/>
    <cellStyle name="Navadno 2 9 4 6 2" xfId="11066"/>
    <cellStyle name="Navadno 2 9 4 6 3" xfId="6375"/>
    <cellStyle name="Navadno 2 9 4 7" xfId="3454"/>
    <cellStyle name="Navadno 2 9 4 7 2" xfId="12860"/>
    <cellStyle name="Navadno 2 9 4 7 3" xfId="8169"/>
    <cellStyle name="Navadno 2 9 4 8" xfId="9978"/>
    <cellStyle name="Navadno 2 9 4 9" xfId="5287"/>
    <cellStyle name="Navadno 2 9 5" xfId="481"/>
    <cellStyle name="Navadno 2 9 5 2" xfId="970"/>
    <cellStyle name="Navadno 2 9 5 2 2" xfId="2171"/>
    <cellStyle name="Navadno 2 9 5 2 2 2" xfId="11578"/>
    <cellStyle name="Navadno 2 9 5 2 2 3" xfId="6887"/>
    <cellStyle name="Navadno 2 9 5 2 3" xfId="3966"/>
    <cellStyle name="Navadno 2 9 5 2 3 2" xfId="13372"/>
    <cellStyle name="Navadno 2 9 5 2 3 3" xfId="8681"/>
    <cellStyle name="Navadno 2 9 5 2 4" xfId="10490"/>
    <cellStyle name="Navadno 2 9 5 2 5" xfId="5799"/>
    <cellStyle name="Navadno 2 9 5 3" xfId="1451"/>
    <cellStyle name="Navadno 2 9 5 3 2" xfId="2537"/>
    <cellStyle name="Navadno 2 9 5 3 2 2" xfId="11944"/>
    <cellStyle name="Navadno 2 9 5 3 2 3" xfId="7253"/>
    <cellStyle name="Navadno 2 9 5 3 3" xfId="4332"/>
    <cellStyle name="Navadno 2 9 5 3 3 2" xfId="13738"/>
    <cellStyle name="Navadno 2 9 5 3 3 3" xfId="9047"/>
    <cellStyle name="Navadno 2 9 5 3 4" xfId="10858"/>
    <cellStyle name="Navadno 2 9 5 3 5" xfId="6167"/>
    <cellStyle name="Navadno 2 9 5 4" xfId="2891"/>
    <cellStyle name="Navadno 2 9 5 4 2" xfId="4686"/>
    <cellStyle name="Navadno 2 9 5 4 2 2" xfId="14092"/>
    <cellStyle name="Navadno 2 9 5 4 2 3" xfId="9401"/>
    <cellStyle name="Navadno 2 9 5 4 3" xfId="12298"/>
    <cellStyle name="Navadno 2 9 5 4 4" xfId="7607"/>
    <cellStyle name="Navadno 2 9 5 5" xfId="3245"/>
    <cellStyle name="Navadno 2 9 5 5 2" xfId="5040"/>
    <cellStyle name="Navadno 2 9 5 5 2 2" xfId="14446"/>
    <cellStyle name="Navadno 2 9 5 5 2 3" xfId="9755"/>
    <cellStyle name="Navadno 2 9 5 5 3" xfId="12652"/>
    <cellStyle name="Navadno 2 9 5 5 4" xfId="7961"/>
    <cellStyle name="Navadno 2 9 5 6" xfId="1817"/>
    <cellStyle name="Navadno 2 9 5 6 2" xfId="11224"/>
    <cellStyle name="Navadno 2 9 5 6 3" xfId="6533"/>
    <cellStyle name="Navadno 2 9 5 7" xfId="3612"/>
    <cellStyle name="Navadno 2 9 5 7 2" xfId="13018"/>
    <cellStyle name="Navadno 2 9 5 7 3" xfId="8327"/>
    <cellStyle name="Navadno 2 9 5 8" xfId="10136"/>
    <cellStyle name="Navadno 2 9 5 9" xfId="5445"/>
    <cellStyle name="Navadno 2 9 6" xfId="558"/>
    <cellStyle name="Navadno 2 9 6 2" xfId="1841"/>
    <cellStyle name="Navadno 2 9 6 2 2" xfId="11248"/>
    <cellStyle name="Navadno 2 9 6 2 3" xfId="6557"/>
    <cellStyle name="Navadno 2 9 6 3" xfId="3636"/>
    <cellStyle name="Navadno 2 9 6 3 2" xfId="13042"/>
    <cellStyle name="Navadno 2 9 6 3 3" xfId="8351"/>
    <cellStyle name="Navadno 2 9 6 4" xfId="10160"/>
    <cellStyle name="Navadno 2 9 6 5" xfId="5469"/>
    <cellStyle name="Navadno 2 9 7" xfId="1121"/>
    <cellStyle name="Navadno 2 9 7 2" xfId="2207"/>
    <cellStyle name="Navadno 2 9 7 2 2" xfId="11614"/>
    <cellStyle name="Navadno 2 9 7 2 3" xfId="6923"/>
    <cellStyle name="Navadno 2 9 7 3" xfId="4002"/>
    <cellStyle name="Navadno 2 9 7 3 2" xfId="13408"/>
    <cellStyle name="Navadno 2 9 7 3 3" xfId="8717"/>
    <cellStyle name="Navadno 2 9 7 4" xfId="10528"/>
    <cellStyle name="Navadno 2 9 7 5" xfId="5837"/>
    <cellStyle name="Navadno 2 9 8" xfId="2561"/>
    <cellStyle name="Navadno 2 9 8 2" xfId="4356"/>
    <cellStyle name="Navadno 2 9 8 2 2" xfId="13762"/>
    <cellStyle name="Navadno 2 9 8 2 3" xfId="9071"/>
    <cellStyle name="Navadno 2 9 8 3" xfId="11968"/>
    <cellStyle name="Navadno 2 9 8 4" xfId="7277"/>
    <cellStyle name="Navadno 2 9 9" xfId="2915"/>
    <cellStyle name="Navadno 2 9 9 2" xfId="4710"/>
    <cellStyle name="Navadno 2 9 9 2 2" xfId="14116"/>
    <cellStyle name="Navadno 2 9 9 2 3" xfId="9425"/>
    <cellStyle name="Navadno 2 9 9 3" xfId="12322"/>
    <cellStyle name="Navadno 2 9 9 4" xfId="7631"/>
    <cellStyle name="Navadno 3" xfId="52"/>
    <cellStyle name="Navadno 3 2" xfId="70"/>
    <cellStyle name="Navadno 3 2 10" xfId="1107"/>
    <cellStyle name="Navadno 3 2 10 2" xfId="2194"/>
    <cellStyle name="Navadno 3 2 10 2 2" xfId="11601"/>
    <cellStyle name="Navadno 3 2 10 2 3" xfId="6910"/>
    <cellStyle name="Navadno 3 2 10 3" xfId="3989"/>
    <cellStyle name="Navadno 3 2 10 3 2" xfId="13395"/>
    <cellStyle name="Navadno 3 2 10 3 3" xfId="8704"/>
    <cellStyle name="Navadno 3 2 10 4" xfId="10514"/>
    <cellStyle name="Navadno 3 2 10 5" xfId="5823"/>
    <cellStyle name="Navadno 3 2 11" xfId="2548"/>
    <cellStyle name="Navadno 3 2 11 2" xfId="4343"/>
    <cellStyle name="Navadno 3 2 11 2 2" xfId="13749"/>
    <cellStyle name="Navadno 3 2 11 2 3" xfId="9058"/>
    <cellStyle name="Navadno 3 2 11 3" xfId="11955"/>
    <cellStyle name="Navadno 3 2 11 4" xfId="7264"/>
    <cellStyle name="Navadno 3 2 12" xfId="2902"/>
    <cellStyle name="Navadno 3 2 12 2" xfId="4697"/>
    <cellStyle name="Navadno 3 2 12 2 2" xfId="14103"/>
    <cellStyle name="Navadno 3 2 12 2 3" xfId="9412"/>
    <cellStyle name="Navadno 3 2 12 3" xfId="12309"/>
    <cellStyle name="Navadno 3 2 12 4" xfId="7618"/>
    <cellStyle name="Navadno 3 2 13" xfId="1462"/>
    <cellStyle name="Navadno 3 2 13 2" xfId="10869"/>
    <cellStyle name="Navadno 3 2 13 3" xfId="6178"/>
    <cellStyle name="Navadno 3 2 14" xfId="3257"/>
    <cellStyle name="Navadno 3 2 14 2" xfId="12663"/>
    <cellStyle name="Navadno 3 2 14 3" xfId="7972"/>
    <cellStyle name="Navadno 3 2 15" xfId="5102"/>
    <cellStyle name="Navadno 3 2 16" xfId="9781"/>
    <cellStyle name="Navadno 3 2 17" xfId="5077"/>
    <cellStyle name="Navadno 3 2 2" xfId="178"/>
    <cellStyle name="Navadno 3 2 2 10" xfId="9846"/>
    <cellStyle name="Navadno 3 2 2 11" xfId="5155"/>
    <cellStyle name="Navadno 3 2 2 2" xfId="258"/>
    <cellStyle name="Navadno 3 2 2 2 10" xfId="5234"/>
    <cellStyle name="Navadno 3 2 2 2 2" xfId="421"/>
    <cellStyle name="Navadno 3 2 2 2 2 2" xfId="916"/>
    <cellStyle name="Navadno 3 2 2 2 2 2 2" xfId="2108"/>
    <cellStyle name="Navadno 3 2 2 2 2 2 2 2" xfId="11515"/>
    <cellStyle name="Navadno 3 2 2 2 2 2 2 3" xfId="6824"/>
    <cellStyle name="Navadno 3 2 2 2 2 2 3" xfId="3903"/>
    <cellStyle name="Navadno 3 2 2 2 2 2 3 2" xfId="13309"/>
    <cellStyle name="Navadno 3 2 2 2 2 2 3 3" xfId="8618"/>
    <cellStyle name="Navadno 3 2 2 2 2 2 4" xfId="10427"/>
    <cellStyle name="Navadno 3 2 2 2 2 2 5" xfId="5736"/>
    <cellStyle name="Navadno 3 2 2 2 2 3" xfId="1388"/>
    <cellStyle name="Navadno 3 2 2 2 2 3 2" xfId="2474"/>
    <cellStyle name="Navadno 3 2 2 2 2 3 2 2" xfId="11881"/>
    <cellStyle name="Navadno 3 2 2 2 2 3 2 3" xfId="7190"/>
    <cellStyle name="Navadno 3 2 2 2 2 3 3" xfId="4269"/>
    <cellStyle name="Navadno 3 2 2 2 2 3 3 2" xfId="13675"/>
    <cellStyle name="Navadno 3 2 2 2 2 3 3 3" xfId="8984"/>
    <cellStyle name="Navadno 3 2 2 2 2 3 4" xfId="10795"/>
    <cellStyle name="Navadno 3 2 2 2 2 3 5" xfId="6104"/>
    <cellStyle name="Navadno 3 2 2 2 2 4" xfId="2828"/>
    <cellStyle name="Navadno 3 2 2 2 2 4 2" xfId="4623"/>
    <cellStyle name="Navadno 3 2 2 2 2 4 2 2" xfId="14029"/>
    <cellStyle name="Navadno 3 2 2 2 2 4 2 3" xfId="9338"/>
    <cellStyle name="Navadno 3 2 2 2 2 4 3" xfId="12235"/>
    <cellStyle name="Navadno 3 2 2 2 2 4 4" xfId="7544"/>
    <cellStyle name="Navadno 3 2 2 2 2 5" xfId="3182"/>
    <cellStyle name="Navadno 3 2 2 2 2 5 2" xfId="4977"/>
    <cellStyle name="Navadno 3 2 2 2 2 5 2 2" xfId="14383"/>
    <cellStyle name="Navadno 3 2 2 2 2 5 2 3" xfId="9692"/>
    <cellStyle name="Navadno 3 2 2 2 2 5 3" xfId="12589"/>
    <cellStyle name="Navadno 3 2 2 2 2 5 4" xfId="7898"/>
    <cellStyle name="Navadno 3 2 2 2 2 6" xfId="1766"/>
    <cellStyle name="Navadno 3 2 2 2 2 6 2" xfId="11173"/>
    <cellStyle name="Navadno 3 2 2 2 2 6 3" xfId="6482"/>
    <cellStyle name="Navadno 3 2 2 2 2 7" xfId="3561"/>
    <cellStyle name="Navadno 3 2 2 2 2 7 2" xfId="12967"/>
    <cellStyle name="Navadno 3 2 2 2 2 7 3" xfId="8276"/>
    <cellStyle name="Navadno 3 2 2 2 2 8" xfId="10085"/>
    <cellStyle name="Navadno 3 2 2 2 2 9" xfId="5394"/>
    <cellStyle name="Navadno 3 2 2 2 3" xfId="754"/>
    <cellStyle name="Navadno 3 2 2 2 3 2" xfId="1948"/>
    <cellStyle name="Navadno 3 2 2 2 3 2 2" xfId="11355"/>
    <cellStyle name="Navadno 3 2 2 2 3 2 3" xfId="6664"/>
    <cellStyle name="Navadno 3 2 2 2 3 3" xfId="3743"/>
    <cellStyle name="Navadno 3 2 2 2 3 3 2" xfId="13149"/>
    <cellStyle name="Navadno 3 2 2 2 3 3 3" xfId="8458"/>
    <cellStyle name="Navadno 3 2 2 2 3 4" xfId="10267"/>
    <cellStyle name="Navadno 3 2 2 2 3 5" xfId="5576"/>
    <cellStyle name="Navadno 3 2 2 2 4" xfId="1228"/>
    <cellStyle name="Navadno 3 2 2 2 4 2" xfId="2314"/>
    <cellStyle name="Navadno 3 2 2 2 4 2 2" xfId="11721"/>
    <cellStyle name="Navadno 3 2 2 2 4 2 3" xfId="7030"/>
    <cellStyle name="Navadno 3 2 2 2 4 3" xfId="4109"/>
    <cellStyle name="Navadno 3 2 2 2 4 3 2" xfId="13515"/>
    <cellStyle name="Navadno 3 2 2 2 4 3 3" xfId="8824"/>
    <cellStyle name="Navadno 3 2 2 2 4 4" xfId="10635"/>
    <cellStyle name="Navadno 3 2 2 2 4 5" xfId="5944"/>
    <cellStyle name="Navadno 3 2 2 2 5" xfId="2668"/>
    <cellStyle name="Navadno 3 2 2 2 5 2" xfId="4463"/>
    <cellStyle name="Navadno 3 2 2 2 5 2 2" xfId="13869"/>
    <cellStyle name="Navadno 3 2 2 2 5 2 3" xfId="9178"/>
    <cellStyle name="Navadno 3 2 2 2 5 3" xfId="12075"/>
    <cellStyle name="Navadno 3 2 2 2 5 4" xfId="7384"/>
    <cellStyle name="Navadno 3 2 2 2 6" xfId="3022"/>
    <cellStyle name="Navadno 3 2 2 2 6 2" xfId="4817"/>
    <cellStyle name="Navadno 3 2 2 2 6 2 2" xfId="14223"/>
    <cellStyle name="Navadno 3 2 2 2 6 2 3" xfId="9532"/>
    <cellStyle name="Navadno 3 2 2 2 6 3" xfId="12429"/>
    <cellStyle name="Navadno 3 2 2 2 6 4" xfId="7738"/>
    <cellStyle name="Navadno 3 2 2 2 7" xfId="1606"/>
    <cellStyle name="Navadno 3 2 2 2 7 2" xfId="11013"/>
    <cellStyle name="Navadno 3 2 2 2 7 3" xfId="6322"/>
    <cellStyle name="Navadno 3 2 2 2 8" xfId="3401"/>
    <cellStyle name="Navadno 3 2 2 2 8 2" xfId="12807"/>
    <cellStyle name="Navadno 3 2 2 2 8 3" xfId="8116"/>
    <cellStyle name="Navadno 3 2 2 2 9" xfId="9925"/>
    <cellStyle name="Navadno 3 2 2 3" xfId="342"/>
    <cellStyle name="Navadno 3 2 2 3 2" xfId="837"/>
    <cellStyle name="Navadno 3 2 2 3 2 2" xfId="2029"/>
    <cellStyle name="Navadno 3 2 2 3 2 2 2" xfId="11436"/>
    <cellStyle name="Navadno 3 2 2 3 2 2 3" xfId="6745"/>
    <cellStyle name="Navadno 3 2 2 3 2 3" xfId="3824"/>
    <cellStyle name="Navadno 3 2 2 3 2 3 2" xfId="13230"/>
    <cellStyle name="Navadno 3 2 2 3 2 3 3" xfId="8539"/>
    <cellStyle name="Navadno 3 2 2 3 2 4" xfId="10348"/>
    <cellStyle name="Navadno 3 2 2 3 2 5" xfId="5657"/>
    <cellStyle name="Navadno 3 2 2 3 3" xfId="1309"/>
    <cellStyle name="Navadno 3 2 2 3 3 2" xfId="2395"/>
    <cellStyle name="Navadno 3 2 2 3 3 2 2" xfId="11802"/>
    <cellStyle name="Navadno 3 2 2 3 3 2 3" xfId="7111"/>
    <cellStyle name="Navadno 3 2 2 3 3 3" xfId="4190"/>
    <cellStyle name="Navadno 3 2 2 3 3 3 2" xfId="13596"/>
    <cellStyle name="Navadno 3 2 2 3 3 3 3" xfId="8905"/>
    <cellStyle name="Navadno 3 2 2 3 3 4" xfId="10716"/>
    <cellStyle name="Navadno 3 2 2 3 3 5" xfId="6025"/>
    <cellStyle name="Navadno 3 2 2 3 4" xfId="2749"/>
    <cellStyle name="Navadno 3 2 2 3 4 2" xfId="4544"/>
    <cellStyle name="Navadno 3 2 2 3 4 2 2" xfId="13950"/>
    <cellStyle name="Navadno 3 2 2 3 4 2 3" xfId="9259"/>
    <cellStyle name="Navadno 3 2 2 3 4 3" xfId="12156"/>
    <cellStyle name="Navadno 3 2 2 3 4 4" xfId="7465"/>
    <cellStyle name="Navadno 3 2 2 3 5" xfId="3103"/>
    <cellStyle name="Navadno 3 2 2 3 5 2" xfId="4898"/>
    <cellStyle name="Navadno 3 2 2 3 5 2 2" xfId="14304"/>
    <cellStyle name="Navadno 3 2 2 3 5 2 3" xfId="9613"/>
    <cellStyle name="Navadno 3 2 2 3 5 3" xfId="12510"/>
    <cellStyle name="Navadno 3 2 2 3 5 4" xfId="7819"/>
    <cellStyle name="Navadno 3 2 2 3 6" xfId="1687"/>
    <cellStyle name="Navadno 3 2 2 3 6 2" xfId="11094"/>
    <cellStyle name="Navadno 3 2 2 3 6 3" xfId="6403"/>
    <cellStyle name="Navadno 3 2 2 3 7" xfId="3482"/>
    <cellStyle name="Navadno 3 2 2 3 7 2" xfId="12888"/>
    <cellStyle name="Navadno 3 2 2 3 7 3" xfId="8197"/>
    <cellStyle name="Navadno 3 2 2 3 8" xfId="10006"/>
    <cellStyle name="Navadno 3 2 2 3 9" xfId="5315"/>
    <cellStyle name="Navadno 3 2 2 4" xfId="675"/>
    <cellStyle name="Navadno 3 2 2 4 2" xfId="1869"/>
    <cellStyle name="Navadno 3 2 2 4 2 2" xfId="11276"/>
    <cellStyle name="Navadno 3 2 2 4 2 3" xfId="6585"/>
    <cellStyle name="Navadno 3 2 2 4 3" xfId="3664"/>
    <cellStyle name="Navadno 3 2 2 4 3 2" xfId="13070"/>
    <cellStyle name="Navadno 3 2 2 4 3 3" xfId="8379"/>
    <cellStyle name="Navadno 3 2 2 4 4" xfId="10188"/>
    <cellStyle name="Navadno 3 2 2 4 5" xfId="5497"/>
    <cellStyle name="Navadno 3 2 2 5" xfId="1149"/>
    <cellStyle name="Navadno 3 2 2 5 2" xfId="2235"/>
    <cellStyle name="Navadno 3 2 2 5 2 2" xfId="11642"/>
    <cellStyle name="Navadno 3 2 2 5 2 3" xfId="6951"/>
    <cellStyle name="Navadno 3 2 2 5 3" xfId="4030"/>
    <cellStyle name="Navadno 3 2 2 5 3 2" xfId="13436"/>
    <cellStyle name="Navadno 3 2 2 5 3 3" xfId="8745"/>
    <cellStyle name="Navadno 3 2 2 5 4" xfId="10556"/>
    <cellStyle name="Navadno 3 2 2 5 5" xfId="5865"/>
    <cellStyle name="Navadno 3 2 2 6" xfId="2589"/>
    <cellStyle name="Navadno 3 2 2 6 2" xfId="4384"/>
    <cellStyle name="Navadno 3 2 2 6 2 2" xfId="13790"/>
    <cellStyle name="Navadno 3 2 2 6 2 3" xfId="9099"/>
    <cellStyle name="Navadno 3 2 2 6 3" xfId="11996"/>
    <cellStyle name="Navadno 3 2 2 6 4" xfId="7305"/>
    <cellStyle name="Navadno 3 2 2 7" xfId="2943"/>
    <cellStyle name="Navadno 3 2 2 7 2" xfId="4738"/>
    <cellStyle name="Navadno 3 2 2 7 2 2" xfId="14144"/>
    <cellStyle name="Navadno 3 2 2 7 2 3" xfId="9453"/>
    <cellStyle name="Navadno 3 2 2 7 3" xfId="12350"/>
    <cellStyle name="Navadno 3 2 2 7 4" xfId="7659"/>
    <cellStyle name="Navadno 3 2 2 8" xfId="1527"/>
    <cellStyle name="Navadno 3 2 2 8 2" xfId="10934"/>
    <cellStyle name="Navadno 3 2 2 8 3" xfId="6243"/>
    <cellStyle name="Navadno 3 2 2 9" xfId="3322"/>
    <cellStyle name="Navadno 3 2 2 9 2" xfId="12728"/>
    <cellStyle name="Navadno 3 2 2 9 3" xfId="8037"/>
    <cellStyle name="Navadno 3 2 3" xfId="220"/>
    <cellStyle name="Navadno 3 2 3 10" xfId="5196"/>
    <cellStyle name="Navadno 3 2 3 2" xfId="383"/>
    <cellStyle name="Navadno 3 2 3 2 2" xfId="878"/>
    <cellStyle name="Navadno 3 2 3 2 2 2" xfId="2070"/>
    <cellStyle name="Navadno 3 2 3 2 2 2 2" xfId="11477"/>
    <cellStyle name="Navadno 3 2 3 2 2 2 3" xfId="6786"/>
    <cellStyle name="Navadno 3 2 3 2 2 3" xfId="3865"/>
    <cellStyle name="Navadno 3 2 3 2 2 3 2" xfId="13271"/>
    <cellStyle name="Navadno 3 2 3 2 2 3 3" xfId="8580"/>
    <cellStyle name="Navadno 3 2 3 2 2 4" xfId="10389"/>
    <cellStyle name="Navadno 3 2 3 2 2 5" xfId="5698"/>
    <cellStyle name="Navadno 3 2 3 2 3" xfId="1350"/>
    <cellStyle name="Navadno 3 2 3 2 3 2" xfId="2436"/>
    <cellStyle name="Navadno 3 2 3 2 3 2 2" xfId="11843"/>
    <cellStyle name="Navadno 3 2 3 2 3 2 3" xfId="7152"/>
    <cellStyle name="Navadno 3 2 3 2 3 3" xfId="4231"/>
    <cellStyle name="Navadno 3 2 3 2 3 3 2" xfId="13637"/>
    <cellStyle name="Navadno 3 2 3 2 3 3 3" xfId="8946"/>
    <cellStyle name="Navadno 3 2 3 2 3 4" xfId="10757"/>
    <cellStyle name="Navadno 3 2 3 2 3 5" xfId="6066"/>
    <cellStyle name="Navadno 3 2 3 2 4" xfId="2790"/>
    <cellStyle name="Navadno 3 2 3 2 4 2" xfId="4585"/>
    <cellStyle name="Navadno 3 2 3 2 4 2 2" xfId="13991"/>
    <cellStyle name="Navadno 3 2 3 2 4 2 3" xfId="9300"/>
    <cellStyle name="Navadno 3 2 3 2 4 3" xfId="12197"/>
    <cellStyle name="Navadno 3 2 3 2 4 4" xfId="7506"/>
    <cellStyle name="Navadno 3 2 3 2 5" xfId="3144"/>
    <cellStyle name="Navadno 3 2 3 2 5 2" xfId="4939"/>
    <cellStyle name="Navadno 3 2 3 2 5 2 2" xfId="14345"/>
    <cellStyle name="Navadno 3 2 3 2 5 2 3" xfId="9654"/>
    <cellStyle name="Navadno 3 2 3 2 5 3" xfId="12551"/>
    <cellStyle name="Navadno 3 2 3 2 5 4" xfId="7860"/>
    <cellStyle name="Navadno 3 2 3 2 6" xfId="1728"/>
    <cellStyle name="Navadno 3 2 3 2 6 2" xfId="11135"/>
    <cellStyle name="Navadno 3 2 3 2 6 3" xfId="6444"/>
    <cellStyle name="Navadno 3 2 3 2 7" xfId="3523"/>
    <cellStyle name="Navadno 3 2 3 2 7 2" xfId="12929"/>
    <cellStyle name="Navadno 3 2 3 2 7 3" xfId="8238"/>
    <cellStyle name="Navadno 3 2 3 2 8" xfId="10047"/>
    <cellStyle name="Navadno 3 2 3 2 9" xfId="5356"/>
    <cellStyle name="Navadno 3 2 3 3" xfId="716"/>
    <cellStyle name="Navadno 3 2 3 3 2" xfId="1910"/>
    <cellStyle name="Navadno 3 2 3 3 2 2" xfId="11317"/>
    <cellStyle name="Navadno 3 2 3 3 2 3" xfId="6626"/>
    <cellStyle name="Navadno 3 2 3 3 3" xfId="3705"/>
    <cellStyle name="Navadno 3 2 3 3 3 2" xfId="13111"/>
    <cellStyle name="Navadno 3 2 3 3 3 3" xfId="8420"/>
    <cellStyle name="Navadno 3 2 3 3 4" xfId="10229"/>
    <cellStyle name="Navadno 3 2 3 3 5" xfId="5538"/>
    <cellStyle name="Navadno 3 2 3 4" xfId="1190"/>
    <cellStyle name="Navadno 3 2 3 4 2" xfId="2276"/>
    <cellStyle name="Navadno 3 2 3 4 2 2" xfId="11683"/>
    <cellStyle name="Navadno 3 2 3 4 2 3" xfId="6992"/>
    <cellStyle name="Navadno 3 2 3 4 3" xfId="4071"/>
    <cellStyle name="Navadno 3 2 3 4 3 2" xfId="13477"/>
    <cellStyle name="Navadno 3 2 3 4 3 3" xfId="8786"/>
    <cellStyle name="Navadno 3 2 3 4 4" xfId="10597"/>
    <cellStyle name="Navadno 3 2 3 4 5" xfId="5906"/>
    <cellStyle name="Navadno 3 2 3 5" xfId="2630"/>
    <cellStyle name="Navadno 3 2 3 5 2" xfId="4425"/>
    <cellStyle name="Navadno 3 2 3 5 2 2" xfId="13831"/>
    <cellStyle name="Navadno 3 2 3 5 2 3" xfId="9140"/>
    <cellStyle name="Navadno 3 2 3 5 3" xfId="12037"/>
    <cellStyle name="Navadno 3 2 3 5 4" xfId="7346"/>
    <cellStyle name="Navadno 3 2 3 6" xfId="2984"/>
    <cellStyle name="Navadno 3 2 3 6 2" xfId="4779"/>
    <cellStyle name="Navadno 3 2 3 6 2 2" xfId="14185"/>
    <cellStyle name="Navadno 3 2 3 6 2 3" xfId="9494"/>
    <cellStyle name="Navadno 3 2 3 6 3" xfId="12391"/>
    <cellStyle name="Navadno 3 2 3 6 4" xfId="7700"/>
    <cellStyle name="Navadno 3 2 3 7" xfId="1568"/>
    <cellStyle name="Navadno 3 2 3 7 2" xfId="10975"/>
    <cellStyle name="Navadno 3 2 3 7 3" xfId="6284"/>
    <cellStyle name="Navadno 3 2 3 8" xfId="3363"/>
    <cellStyle name="Navadno 3 2 3 8 2" xfId="12769"/>
    <cellStyle name="Navadno 3 2 3 8 3" xfId="8078"/>
    <cellStyle name="Navadno 3 2 3 9" xfId="9887"/>
    <cellStyle name="Navadno 3 2 4" xfId="300"/>
    <cellStyle name="Navadno 3 2 4 2" xfId="796"/>
    <cellStyle name="Navadno 3 2 4 2 2" xfId="1988"/>
    <cellStyle name="Navadno 3 2 4 2 2 2" xfId="11395"/>
    <cellStyle name="Navadno 3 2 4 2 2 3" xfId="6704"/>
    <cellStyle name="Navadno 3 2 4 2 3" xfId="3783"/>
    <cellStyle name="Navadno 3 2 4 2 3 2" xfId="13189"/>
    <cellStyle name="Navadno 3 2 4 2 3 3" xfId="8498"/>
    <cellStyle name="Navadno 3 2 4 2 4" xfId="10307"/>
    <cellStyle name="Navadno 3 2 4 2 5" xfId="5616"/>
    <cellStyle name="Navadno 3 2 4 3" xfId="1268"/>
    <cellStyle name="Navadno 3 2 4 3 2" xfId="2354"/>
    <cellStyle name="Navadno 3 2 4 3 2 2" xfId="11761"/>
    <cellStyle name="Navadno 3 2 4 3 2 3" xfId="7070"/>
    <cellStyle name="Navadno 3 2 4 3 3" xfId="4149"/>
    <cellStyle name="Navadno 3 2 4 3 3 2" xfId="13555"/>
    <cellStyle name="Navadno 3 2 4 3 3 3" xfId="8864"/>
    <cellStyle name="Navadno 3 2 4 3 4" xfId="10675"/>
    <cellStyle name="Navadno 3 2 4 3 5" xfId="5984"/>
    <cellStyle name="Navadno 3 2 4 4" xfId="2708"/>
    <cellStyle name="Navadno 3 2 4 4 2" xfId="4503"/>
    <cellStyle name="Navadno 3 2 4 4 2 2" xfId="13909"/>
    <cellStyle name="Navadno 3 2 4 4 2 3" xfId="9218"/>
    <cellStyle name="Navadno 3 2 4 4 3" xfId="12115"/>
    <cellStyle name="Navadno 3 2 4 4 4" xfId="7424"/>
    <cellStyle name="Navadno 3 2 4 5" xfId="3062"/>
    <cellStyle name="Navadno 3 2 4 5 2" xfId="4857"/>
    <cellStyle name="Navadno 3 2 4 5 2 2" xfId="14263"/>
    <cellStyle name="Navadno 3 2 4 5 2 3" xfId="9572"/>
    <cellStyle name="Navadno 3 2 4 5 3" xfId="12469"/>
    <cellStyle name="Navadno 3 2 4 5 4" xfId="7778"/>
    <cellStyle name="Navadno 3 2 4 6" xfId="1646"/>
    <cellStyle name="Navadno 3 2 4 6 2" xfId="11053"/>
    <cellStyle name="Navadno 3 2 4 6 3" xfId="6362"/>
    <cellStyle name="Navadno 3 2 4 7" xfId="3441"/>
    <cellStyle name="Navadno 3 2 4 7 2" xfId="12847"/>
    <cellStyle name="Navadno 3 2 4 7 3" xfId="8156"/>
    <cellStyle name="Navadno 3 2 4 8" xfId="9965"/>
    <cellStyle name="Navadno 3 2 4 9" xfId="5274"/>
    <cellStyle name="Navadno 3 2 5" xfId="454"/>
    <cellStyle name="Navadno 3 2 5 2" xfId="949"/>
    <cellStyle name="Navadno 3 2 5 2 2" xfId="2153"/>
    <cellStyle name="Navadno 3 2 5 2 2 2" xfId="11560"/>
    <cellStyle name="Navadno 3 2 5 2 2 3" xfId="6869"/>
    <cellStyle name="Navadno 3 2 5 2 3" xfId="3948"/>
    <cellStyle name="Navadno 3 2 5 2 3 2" xfId="13354"/>
    <cellStyle name="Navadno 3 2 5 2 3 3" xfId="8663"/>
    <cellStyle name="Navadno 3 2 5 2 4" xfId="10472"/>
    <cellStyle name="Navadno 3 2 5 2 5" xfId="5781"/>
    <cellStyle name="Navadno 3 2 5 3" xfId="1433"/>
    <cellStyle name="Navadno 3 2 5 3 2" xfId="2519"/>
    <cellStyle name="Navadno 3 2 5 3 2 2" xfId="11926"/>
    <cellStyle name="Navadno 3 2 5 3 2 3" xfId="7235"/>
    <cellStyle name="Navadno 3 2 5 3 3" xfId="4314"/>
    <cellStyle name="Navadno 3 2 5 3 3 2" xfId="13720"/>
    <cellStyle name="Navadno 3 2 5 3 3 3" xfId="9029"/>
    <cellStyle name="Navadno 3 2 5 3 4" xfId="10840"/>
    <cellStyle name="Navadno 3 2 5 3 5" xfId="6149"/>
    <cellStyle name="Navadno 3 2 5 4" xfId="2873"/>
    <cellStyle name="Navadno 3 2 5 4 2" xfId="4668"/>
    <cellStyle name="Navadno 3 2 5 4 2 2" xfId="14074"/>
    <cellStyle name="Navadno 3 2 5 4 2 3" xfId="9383"/>
    <cellStyle name="Navadno 3 2 5 4 3" xfId="12280"/>
    <cellStyle name="Navadno 3 2 5 4 4" xfId="7589"/>
    <cellStyle name="Navadno 3 2 5 5" xfId="3227"/>
    <cellStyle name="Navadno 3 2 5 5 2" xfId="5022"/>
    <cellStyle name="Navadno 3 2 5 5 2 2" xfId="14428"/>
    <cellStyle name="Navadno 3 2 5 5 2 3" xfId="9737"/>
    <cellStyle name="Navadno 3 2 5 5 3" xfId="12634"/>
    <cellStyle name="Navadno 3 2 5 5 4" xfId="7943"/>
    <cellStyle name="Navadno 3 2 5 6" xfId="1799"/>
    <cellStyle name="Navadno 3 2 5 6 2" xfId="11206"/>
    <cellStyle name="Navadno 3 2 5 6 3" xfId="6515"/>
    <cellStyle name="Navadno 3 2 5 7" xfId="3594"/>
    <cellStyle name="Navadno 3 2 5 7 2" xfId="13000"/>
    <cellStyle name="Navadno 3 2 5 7 3" xfId="8309"/>
    <cellStyle name="Navadno 3 2 5 8" xfId="10118"/>
    <cellStyle name="Navadno 3 2 5 9" xfId="5427"/>
    <cellStyle name="Navadno 3 2 6" xfId="470"/>
    <cellStyle name="Navadno 3 2 6 2" xfId="964"/>
    <cellStyle name="Navadno 3 2 6 2 2" xfId="2168"/>
    <cellStyle name="Navadno 3 2 6 2 2 2" xfId="11575"/>
    <cellStyle name="Navadno 3 2 6 2 2 3" xfId="6884"/>
    <cellStyle name="Navadno 3 2 6 2 3" xfId="3963"/>
    <cellStyle name="Navadno 3 2 6 2 3 2" xfId="13369"/>
    <cellStyle name="Navadno 3 2 6 2 3 3" xfId="8678"/>
    <cellStyle name="Navadno 3 2 6 2 4" xfId="10487"/>
    <cellStyle name="Navadno 3 2 6 2 5" xfId="5796"/>
    <cellStyle name="Navadno 3 2 6 3" xfId="1448"/>
    <cellStyle name="Navadno 3 2 6 3 2" xfId="2534"/>
    <cellStyle name="Navadno 3 2 6 3 2 2" xfId="11941"/>
    <cellStyle name="Navadno 3 2 6 3 2 3" xfId="7250"/>
    <cellStyle name="Navadno 3 2 6 3 3" xfId="4329"/>
    <cellStyle name="Navadno 3 2 6 3 3 2" xfId="13735"/>
    <cellStyle name="Navadno 3 2 6 3 3 3" xfId="9044"/>
    <cellStyle name="Navadno 3 2 6 3 4" xfId="10855"/>
    <cellStyle name="Navadno 3 2 6 3 5" xfId="6164"/>
    <cellStyle name="Navadno 3 2 6 4" xfId="2888"/>
    <cellStyle name="Navadno 3 2 6 4 2" xfId="4683"/>
    <cellStyle name="Navadno 3 2 6 4 2 2" xfId="14089"/>
    <cellStyle name="Navadno 3 2 6 4 2 3" xfId="9398"/>
    <cellStyle name="Navadno 3 2 6 4 3" xfId="12295"/>
    <cellStyle name="Navadno 3 2 6 4 4" xfId="7604"/>
    <cellStyle name="Navadno 3 2 6 5" xfId="3242"/>
    <cellStyle name="Navadno 3 2 6 5 2" xfId="5037"/>
    <cellStyle name="Navadno 3 2 6 5 2 2" xfId="14443"/>
    <cellStyle name="Navadno 3 2 6 5 2 3" xfId="9752"/>
    <cellStyle name="Navadno 3 2 6 5 3" xfId="12649"/>
    <cellStyle name="Navadno 3 2 6 5 4" xfId="7958"/>
    <cellStyle name="Navadno 3 2 6 6" xfId="1814"/>
    <cellStyle name="Navadno 3 2 6 6 2" xfId="11221"/>
    <cellStyle name="Navadno 3 2 6 6 3" xfId="6530"/>
    <cellStyle name="Navadno 3 2 6 7" xfId="3609"/>
    <cellStyle name="Navadno 3 2 6 7 2" xfId="13015"/>
    <cellStyle name="Navadno 3 2 6 7 3" xfId="8324"/>
    <cellStyle name="Navadno 3 2 6 8" xfId="10133"/>
    <cellStyle name="Navadno 3 2 6 9" xfId="5442"/>
    <cellStyle name="Navadno 3 2 7" xfId="631"/>
    <cellStyle name="Navadno 3 2 7 2" xfId="1486"/>
    <cellStyle name="Navadno 3 2 7 2 2" xfId="10893"/>
    <cellStyle name="Navadno 3 2 7 2 3" xfId="6202"/>
    <cellStyle name="Navadno 3 2 7 3" xfId="3281"/>
    <cellStyle name="Navadno 3 2 7 3 2" xfId="12687"/>
    <cellStyle name="Navadno 3 2 7 3 3" xfId="7996"/>
    <cellStyle name="Navadno 3 2 7 4" xfId="9805"/>
    <cellStyle name="Navadno 3 2 7 5" xfId="5114"/>
    <cellStyle name="Navadno 3 2 8" xfId="1074"/>
    <cellStyle name="Navadno 3 2 8 2" xfId="1828"/>
    <cellStyle name="Navadno 3 2 8 2 2" xfId="11235"/>
    <cellStyle name="Navadno 3 2 8 2 3" xfId="6544"/>
    <cellStyle name="Navadno 3 2 8 3" xfId="3623"/>
    <cellStyle name="Navadno 3 2 8 3 2" xfId="13029"/>
    <cellStyle name="Navadno 3 2 8 3 3" xfId="8338"/>
    <cellStyle name="Navadno 3 2 8 4" xfId="10147"/>
    <cellStyle name="Navadno 3 2 8 5" xfId="5456"/>
    <cellStyle name="Navadno 3 2 9" xfId="1090"/>
    <cellStyle name="Navadno 3 2 9 2" xfId="2182"/>
    <cellStyle name="Navadno 3 2 9 2 2" xfId="11589"/>
    <cellStyle name="Navadno 3 2 9 2 3" xfId="6898"/>
    <cellStyle name="Navadno 3 2 9 3" xfId="3977"/>
    <cellStyle name="Navadno 3 2 9 3 2" xfId="13383"/>
    <cellStyle name="Navadno 3 2 9 3 3" xfId="8692"/>
    <cellStyle name="Navadno 3 2 9 4" xfId="10501"/>
    <cellStyle name="Navadno 3 2 9 5" xfId="5810"/>
    <cellStyle name="Navadno 3 3" xfId="999"/>
    <cellStyle name="Navadno 3 3 2" xfId="1065"/>
    <cellStyle name="Navadno 3 3 2 2" xfId="1000"/>
    <cellStyle name="Navadno 3 3 2 3" xfId="500"/>
    <cellStyle name="Navadno 3 3 3" xfId="986"/>
    <cellStyle name="Navadno 3 3 4" xfId="998"/>
    <cellStyle name="Navadno 3 4" xfId="1050"/>
    <cellStyle name="Navadno 3 4 2" xfId="1008"/>
    <cellStyle name="Navadno 3 4 3" xfId="1012"/>
    <cellStyle name="Navadno 3 5" xfId="1016"/>
    <cellStyle name="Navadno 3 6" xfId="1019"/>
    <cellStyle name="Navadno 3 7" xfId="1025"/>
    <cellStyle name="Navadno 4" xfId="47"/>
    <cellStyle name="Navadno 4 10" xfId="643"/>
    <cellStyle name="Navadno 4 10 2" xfId="2172"/>
    <cellStyle name="Navadno 4 10 2 2" xfId="11579"/>
    <cellStyle name="Navadno 4 10 2 3" xfId="6888"/>
    <cellStyle name="Navadno 4 10 3" xfId="3967"/>
    <cellStyle name="Navadno 4 10 3 2" xfId="13373"/>
    <cellStyle name="Navadno 4 10 3 3" xfId="8682"/>
    <cellStyle name="Navadno 4 10 4" xfId="10491"/>
    <cellStyle name="Navadno 4 10 5" xfId="5800"/>
    <cellStyle name="Navadno 4 11" xfId="1097"/>
    <cellStyle name="Navadno 4 11 2" xfId="2184"/>
    <cellStyle name="Navadno 4 11 2 2" xfId="11591"/>
    <cellStyle name="Navadno 4 11 2 3" xfId="6900"/>
    <cellStyle name="Navadno 4 11 3" xfId="3979"/>
    <cellStyle name="Navadno 4 11 3 2" xfId="13385"/>
    <cellStyle name="Navadno 4 11 3 3" xfId="8694"/>
    <cellStyle name="Navadno 4 11 4" xfId="10504"/>
    <cellStyle name="Navadno 4 11 5" xfId="5813"/>
    <cellStyle name="Navadno 4 12" xfId="2538"/>
    <cellStyle name="Navadno 4 12 2" xfId="4333"/>
    <cellStyle name="Navadno 4 12 2 2" xfId="13739"/>
    <cellStyle name="Navadno 4 12 2 3" xfId="9048"/>
    <cellStyle name="Navadno 4 12 3" xfId="11945"/>
    <cellStyle name="Navadno 4 12 4" xfId="7254"/>
    <cellStyle name="Navadno 4 13" xfId="2892"/>
    <cellStyle name="Navadno 4 13 2" xfId="4687"/>
    <cellStyle name="Navadno 4 13 2 2" xfId="14093"/>
    <cellStyle name="Navadno 4 13 2 3" xfId="9402"/>
    <cellStyle name="Navadno 4 13 3" xfId="12299"/>
    <cellStyle name="Navadno 4 13 4" xfId="7608"/>
    <cellStyle name="Navadno 4 14" xfId="1452"/>
    <cellStyle name="Navadno 4 14 2" xfId="10859"/>
    <cellStyle name="Navadno 4 14 3" xfId="6168"/>
    <cellStyle name="Navadno 4 15" xfId="3247"/>
    <cellStyle name="Navadno 4 15 2" xfId="12653"/>
    <cellStyle name="Navadno 4 15 3" xfId="7962"/>
    <cellStyle name="Navadno 4 16" xfId="5092"/>
    <cellStyle name="Navadno 4 17" xfId="9771"/>
    <cellStyle name="Navadno 4 18" xfId="5067"/>
    <cellStyle name="Navadno 4 2" xfId="71"/>
    <cellStyle name="Navadno 4 3" xfId="166"/>
    <cellStyle name="Navadno 4 3 10" xfId="3312"/>
    <cellStyle name="Navadno 4 3 10 2" xfId="12718"/>
    <cellStyle name="Navadno 4 3 10 3" xfId="8027"/>
    <cellStyle name="Navadno 4 3 11" xfId="9836"/>
    <cellStyle name="Navadno 4 3 12" xfId="5145"/>
    <cellStyle name="Navadno 4 3 2" xfId="251"/>
    <cellStyle name="Navadno 4 3 2 10" xfId="5227"/>
    <cellStyle name="Navadno 4 3 2 2" xfId="414"/>
    <cellStyle name="Navadno 4 3 2 2 2" xfId="909"/>
    <cellStyle name="Navadno 4 3 2 2 2 2" xfId="2101"/>
    <cellStyle name="Navadno 4 3 2 2 2 2 2" xfId="11508"/>
    <cellStyle name="Navadno 4 3 2 2 2 2 3" xfId="6817"/>
    <cellStyle name="Navadno 4 3 2 2 2 3" xfId="3896"/>
    <cellStyle name="Navadno 4 3 2 2 2 3 2" xfId="13302"/>
    <cellStyle name="Navadno 4 3 2 2 2 3 3" xfId="8611"/>
    <cellStyle name="Navadno 4 3 2 2 2 4" xfId="10420"/>
    <cellStyle name="Navadno 4 3 2 2 2 5" xfId="5729"/>
    <cellStyle name="Navadno 4 3 2 2 3" xfId="1381"/>
    <cellStyle name="Navadno 4 3 2 2 3 2" xfId="2467"/>
    <cellStyle name="Navadno 4 3 2 2 3 2 2" xfId="11874"/>
    <cellStyle name="Navadno 4 3 2 2 3 2 3" xfId="7183"/>
    <cellStyle name="Navadno 4 3 2 2 3 3" xfId="4262"/>
    <cellStyle name="Navadno 4 3 2 2 3 3 2" xfId="13668"/>
    <cellStyle name="Navadno 4 3 2 2 3 3 3" xfId="8977"/>
    <cellStyle name="Navadno 4 3 2 2 3 4" xfId="10788"/>
    <cellStyle name="Navadno 4 3 2 2 3 5" xfId="6097"/>
    <cellStyle name="Navadno 4 3 2 2 4" xfId="2821"/>
    <cellStyle name="Navadno 4 3 2 2 4 2" xfId="4616"/>
    <cellStyle name="Navadno 4 3 2 2 4 2 2" xfId="14022"/>
    <cellStyle name="Navadno 4 3 2 2 4 2 3" xfId="9331"/>
    <cellStyle name="Navadno 4 3 2 2 4 3" xfId="12228"/>
    <cellStyle name="Navadno 4 3 2 2 4 4" xfId="7537"/>
    <cellStyle name="Navadno 4 3 2 2 5" xfId="3175"/>
    <cellStyle name="Navadno 4 3 2 2 5 2" xfId="4970"/>
    <cellStyle name="Navadno 4 3 2 2 5 2 2" xfId="14376"/>
    <cellStyle name="Navadno 4 3 2 2 5 2 3" xfId="9685"/>
    <cellStyle name="Navadno 4 3 2 2 5 3" xfId="12582"/>
    <cellStyle name="Navadno 4 3 2 2 5 4" xfId="7891"/>
    <cellStyle name="Navadno 4 3 2 2 6" xfId="1759"/>
    <cellStyle name="Navadno 4 3 2 2 6 2" xfId="11166"/>
    <cellStyle name="Navadno 4 3 2 2 6 3" xfId="6475"/>
    <cellStyle name="Navadno 4 3 2 2 7" xfId="3554"/>
    <cellStyle name="Navadno 4 3 2 2 7 2" xfId="12960"/>
    <cellStyle name="Navadno 4 3 2 2 7 3" xfId="8269"/>
    <cellStyle name="Navadno 4 3 2 2 8" xfId="10078"/>
    <cellStyle name="Navadno 4 3 2 2 9" xfId="5387"/>
    <cellStyle name="Navadno 4 3 2 3" xfId="747"/>
    <cellStyle name="Navadno 4 3 2 3 2" xfId="1941"/>
    <cellStyle name="Navadno 4 3 2 3 2 2" xfId="11348"/>
    <cellStyle name="Navadno 4 3 2 3 2 3" xfId="6657"/>
    <cellStyle name="Navadno 4 3 2 3 3" xfId="3736"/>
    <cellStyle name="Navadno 4 3 2 3 3 2" xfId="13142"/>
    <cellStyle name="Navadno 4 3 2 3 3 3" xfId="8451"/>
    <cellStyle name="Navadno 4 3 2 3 4" xfId="10260"/>
    <cellStyle name="Navadno 4 3 2 3 5" xfId="5569"/>
    <cellStyle name="Navadno 4 3 2 4" xfId="1221"/>
    <cellStyle name="Navadno 4 3 2 4 2" xfId="2307"/>
    <cellStyle name="Navadno 4 3 2 4 2 2" xfId="11714"/>
    <cellStyle name="Navadno 4 3 2 4 2 3" xfId="7023"/>
    <cellStyle name="Navadno 4 3 2 4 3" xfId="4102"/>
    <cellStyle name="Navadno 4 3 2 4 3 2" xfId="13508"/>
    <cellStyle name="Navadno 4 3 2 4 3 3" xfId="8817"/>
    <cellStyle name="Navadno 4 3 2 4 4" xfId="10628"/>
    <cellStyle name="Navadno 4 3 2 4 5" xfId="5937"/>
    <cellStyle name="Navadno 4 3 2 5" xfId="2661"/>
    <cellStyle name="Navadno 4 3 2 5 2" xfId="4456"/>
    <cellStyle name="Navadno 4 3 2 5 2 2" xfId="13862"/>
    <cellStyle name="Navadno 4 3 2 5 2 3" xfId="9171"/>
    <cellStyle name="Navadno 4 3 2 5 3" xfId="12068"/>
    <cellStyle name="Navadno 4 3 2 5 4" xfId="7377"/>
    <cellStyle name="Navadno 4 3 2 6" xfId="3015"/>
    <cellStyle name="Navadno 4 3 2 6 2" xfId="4810"/>
    <cellStyle name="Navadno 4 3 2 6 2 2" xfId="14216"/>
    <cellStyle name="Navadno 4 3 2 6 2 3" xfId="9525"/>
    <cellStyle name="Navadno 4 3 2 6 3" xfId="12422"/>
    <cellStyle name="Navadno 4 3 2 6 4" xfId="7731"/>
    <cellStyle name="Navadno 4 3 2 7" xfId="1599"/>
    <cellStyle name="Navadno 4 3 2 7 2" xfId="11006"/>
    <cellStyle name="Navadno 4 3 2 7 3" xfId="6315"/>
    <cellStyle name="Navadno 4 3 2 8" xfId="3394"/>
    <cellStyle name="Navadno 4 3 2 8 2" xfId="12800"/>
    <cellStyle name="Navadno 4 3 2 8 3" xfId="8109"/>
    <cellStyle name="Navadno 4 3 2 9" xfId="9918"/>
    <cellStyle name="Navadno 4 3 3" xfId="332"/>
    <cellStyle name="Navadno 4 3 3 2" xfId="827"/>
    <cellStyle name="Navadno 4 3 3 2 2" xfId="2019"/>
    <cellStyle name="Navadno 4 3 3 2 2 2" xfId="11426"/>
    <cellStyle name="Navadno 4 3 3 2 2 3" xfId="6735"/>
    <cellStyle name="Navadno 4 3 3 2 3" xfId="3814"/>
    <cellStyle name="Navadno 4 3 3 2 3 2" xfId="13220"/>
    <cellStyle name="Navadno 4 3 3 2 3 3" xfId="8529"/>
    <cellStyle name="Navadno 4 3 3 2 4" xfId="10338"/>
    <cellStyle name="Navadno 4 3 3 2 5" xfId="5647"/>
    <cellStyle name="Navadno 4 3 3 3" xfId="1299"/>
    <cellStyle name="Navadno 4 3 3 3 2" xfId="2385"/>
    <cellStyle name="Navadno 4 3 3 3 2 2" xfId="11792"/>
    <cellStyle name="Navadno 4 3 3 3 2 3" xfId="7101"/>
    <cellStyle name="Navadno 4 3 3 3 3" xfId="4180"/>
    <cellStyle name="Navadno 4 3 3 3 3 2" xfId="13586"/>
    <cellStyle name="Navadno 4 3 3 3 3 3" xfId="8895"/>
    <cellStyle name="Navadno 4 3 3 3 4" xfId="10706"/>
    <cellStyle name="Navadno 4 3 3 3 5" xfId="6015"/>
    <cellStyle name="Navadno 4 3 3 4" xfId="2739"/>
    <cellStyle name="Navadno 4 3 3 4 2" xfId="4534"/>
    <cellStyle name="Navadno 4 3 3 4 2 2" xfId="13940"/>
    <cellStyle name="Navadno 4 3 3 4 2 3" xfId="9249"/>
    <cellStyle name="Navadno 4 3 3 4 3" xfId="12146"/>
    <cellStyle name="Navadno 4 3 3 4 4" xfId="7455"/>
    <cellStyle name="Navadno 4 3 3 5" xfId="3093"/>
    <cellStyle name="Navadno 4 3 3 5 2" xfId="4888"/>
    <cellStyle name="Navadno 4 3 3 5 2 2" xfId="14294"/>
    <cellStyle name="Navadno 4 3 3 5 2 3" xfId="9603"/>
    <cellStyle name="Navadno 4 3 3 5 3" xfId="12500"/>
    <cellStyle name="Navadno 4 3 3 5 4" xfId="7809"/>
    <cellStyle name="Navadno 4 3 3 6" xfId="1677"/>
    <cellStyle name="Navadno 4 3 3 6 2" xfId="11084"/>
    <cellStyle name="Navadno 4 3 3 6 3" xfId="6393"/>
    <cellStyle name="Navadno 4 3 3 7" xfId="3472"/>
    <cellStyle name="Navadno 4 3 3 7 2" xfId="12878"/>
    <cellStyle name="Navadno 4 3 3 7 3" xfId="8187"/>
    <cellStyle name="Navadno 4 3 3 8" xfId="9996"/>
    <cellStyle name="Navadno 4 3 3 9" xfId="5305"/>
    <cellStyle name="Navadno 4 3 4" xfId="475"/>
    <cellStyle name="Navadno 4 3 5" xfId="665"/>
    <cellStyle name="Navadno 4 3 5 2" xfId="1859"/>
    <cellStyle name="Navadno 4 3 5 2 2" xfId="11266"/>
    <cellStyle name="Navadno 4 3 5 2 3" xfId="6575"/>
    <cellStyle name="Navadno 4 3 5 3" xfId="3654"/>
    <cellStyle name="Navadno 4 3 5 3 2" xfId="13060"/>
    <cellStyle name="Navadno 4 3 5 3 3" xfId="8369"/>
    <cellStyle name="Navadno 4 3 5 4" xfId="10178"/>
    <cellStyle name="Navadno 4 3 5 5" xfId="5487"/>
    <cellStyle name="Navadno 4 3 6" xfId="1139"/>
    <cellStyle name="Navadno 4 3 6 2" xfId="2225"/>
    <cellStyle name="Navadno 4 3 6 2 2" xfId="11632"/>
    <cellStyle name="Navadno 4 3 6 2 3" xfId="6941"/>
    <cellStyle name="Navadno 4 3 6 3" xfId="4020"/>
    <cellStyle name="Navadno 4 3 6 3 2" xfId="13426"/>
    <cellStyle name="Navadno 4 3 6 3 3" xfId="8735"/>
    <cellStyle name="Navadno 4 3 6 4" xfId="10546"/>
    <cellStyle name="Navadno 4 3 6 5" xfId="5855"/>
    <cellStyle name="Navadno 4 3 7" xfId="2579"/>
    <cellStyle name="Navadno 4 3 7 2" xfId="4374"/>
    <cellStyle name="Navadno 4 3 7 2 2" xfId="13780"/>
    <cellStyle name="Navadno 4 3 7 2 3" xfId="9089"/>
    <cellStyle name="Navadno 4 3 7 3" xfId="11986"/>
    <cellStyle name="Navadno 4 3 7 4" xfId="7295"/>
    <cellStyle name="Navadno 4 3 8" xfId="2933"/>
    <cellStyle name="Navadno 4 3 8 2" xfId="4728"/>
    <cellStyle name="Navadno 4 3 8 2 2" xfId="14134"/>
    <cellStyle name="Navadno 4 3 8 2 3" xfId="9443"/>
    <cellStyle name="Navadno 4 3 8 3" xfId="12340"/>
    <cellStyle name="Navadno 4 3 8 4" xfId="7649"/>
    <cellStyle name="Navadno 4 3 9" xfId="1517"/>
    <cellStyle name="Navadno 4 3 9 2" xfId="10924"/>
    <cellStyle name="Navadno 4 3 9 3" xfId="6233"/>
    <cellStyle name="Navadno 4 4" xfId="210"/>
    <cellStyle name="Navadno 4 4 10" xfId="5186"/>
    <cellStyle name="Navadno 4 4 2" xfId="373"/>
    <cellStyle name="Navadno 4 4 2 2" xfId="868"/>
    <cellStyle name="Navadno 4 4 2 2 2" xfId="2060"/>
    <cellStyle name="Navadno 4 4 2 2 2 2" xfId="11467"/>
    <cellStyle name="Navadno 4 4 2 2 2 3" xfId="6776"/>
    <cellStyle name="Navadno 4 4 2 2 3" xfId="3855"/>
    <cellStyle name="Navadno 4 4 2 2 3 2" xfId="13261"/>
    <cellStyle name="Navadno 4 4 2 2 3 3" xfId="8570"/>
    <cellStyle name="Navadno 4 4 2 2 4" xfId="10379"/>
    <cellStyle name="Navadno 4 4 2 2 5" xfId="5688"/>
    <cellStyle name="Navadno 4 4 2 3" xfId="1340"/>
    <cellStyle name="Navadno 4 4 2 3 2" xfId="2426"/>
    <cellStyle name="Navadno 4 4 2 3 2 2" xfId="11833"/>
    <cellStyle name="Navadno 4 4 2 3 2 3" xfId="7142"/>
    <cellStyle name="Navadno 4 4 2 3 3" xfId="4221"/>
    <cellStyle name="Navadno 4 4 2 3 3 2" xfId="13627"/>
    <cellStyle name="Navadno 4 4 2 3 3 3" xfId="8936"/>
    <cellStyle name="Navadno 4 4 2 3 4" xfId="10747"/>
    <cellStyle name="Navadno 4 4 2 3 5" xfId="6056"/>
    <cellStyle name="Navadno 4 4 2 4" xfId="2780"/>
    <cellStyle name="Navadno 4 4 2 4 2" xfId="4575"/>
    <cellStyle name="Navadno 4 4 2 4 2 2" xfId="13981"/>
    <cellStyle name="Navadno 4 4 2 4 2 3" xfId="9290"/>
    <cellStyle name="Navadno 4 4 2 4 3" xfId="12187"/>
    <cellStyle name="Navadno 4 4 2 4 4" xfId="7496"/>
    <cellStyle name="Navadno 4 4 2 5" xfId="3134"/>
    <cellStyle name="Navadno 4 4 2 5 2" xfId="4929"/>
    <cellStyle name="Navadno 4 4 2 5 2 2" xfId="14335"/>
    <cellStyle name="Navadno 4 4 2 5 2 3" xfId="9644"/>
    <cellStyle name="Navadno 4 4 2 5 3" xfId="12541"/>
    <cellStyle name="Navadno 4 4 2 5 4" xfId="7850"/>
    <cellStyle name="Navadno 4 4 2 6" xfId="1718"/>
    <cellStyle name="Navadno 4 4 2 6 2" xfId="11125"/>
    <cellStyle name="Navadno 4 4 2 6 3" xfId="6434"/>
    <cellStyle name="Navadno 4 4 2 7" xfId="3513"/>
    <cellStyle name="Navadno 4 4 2 7 2" xfId="12919"/>
    <cellStyle name="Navadno 4 4 2 7 3" xfId="8228"/>
    <cellStyle name="Navadno 4 4 2 8" xfId="10037"/>
    <cellStyle name="Navadno 4 4 2 9" xfId="5346"/>
    <cellStyle name="Navadno 4 4 3" xfId="706"/>
    <cellStyle name="Navadno 4 4 3 2" xfId="1900"/>
    <cellStyle name="Navadno 4 4 3 2 2" xfId="11307"/>
    <cellStyle name="Navadno 4 4 3 2 3" xfId="6616"/>
    <cellStyle name="Navadno 4 4 3 3" xfId="3695"/>
    <cellStyle name="Navadno 4 4 3 3 2" xfId="13101"/>
    <cellStyle name="Navadno 4 4 3 3 3" xfId="8410"/>
    <cellStyle name="Navadno 4 4 3 4" xfId="10219"/>
    <cellStyle name="Navadno 4 4 3 5" xfId="5528"/>
    <cellStyle name="Navadno 4 4 4" xfId="1180"/>
    <cellStyle name="Navadno 4 4 4 2" xfId="2266"/>
    <cellStyle name="Navadno 4 4 4 2 2" xfId="11673"/>
    <cellStyle name="Navadno 4 4 4 2 3" xfId="6982"/>
    <cellStyle name="Navadno 4 4 4 3" xfId="4061"/>
    <cellStyle name="Navadno 4 4 4 3 2" xfId="13467"/>
    <cellStyle name="Navadno 4 4 4 3 3" xfId="8776"/>
    <cellStyle name="Navadno 4 4 4 4" xfId="10587"/>
    <cellStyle name="Navadno 4 4 4 5" xfId="5896"/>
    <cellStyle name="Navadno 4 4 5" xfId="2620"/>
    <cellStyle name="Navadno 4 4 5 2" xfId="4415"/>
    <cellStyle name="Navadno 4 4 5 2 2" xfId="13821"/>
    <cellStyle name="Navadno 4 4 5 2 3" xfId="9130"/>
    <cellStyle name="Navadno 4 4 5 3" xfId="12027"/>
    <cellStyle name="Navadno 4 4 5 4" xfId="7336"/>
    <cellStyle name="Navadno 4 4 6" xfId="2974"/>
    <cellStyle name="Navadno 4 4 6 2" xfId="4769"/>
    <cellStyle name="Navadno 4 4 6 2 2" xfId="14175"/>
    <cellStyle name="Navadno 4 4 6 2 3" xfId="9484"/>
    <cellStyle name="Navadno 4 4 6 3" xfId="12381"/>
    <cellStyle name="Navadno 4 4 6 4" xfId="7690"/>
    <cellStyle name="Navadno 4 4 7" xfId="1558"/>
    <cellStyle name="Navadno 4 4 7 2" xfId="10965"/>
    <cellStyle name="Navadno 4 4 7 3" xfId="6274"/>
    <cellStyle name="Navadno 4 4 8" xfId="3353"/>
    <cellStyle name="Navadno 4 4 8 2" xfId="12759"/>
    <cellStyle name="Navadno 4 4 8 3" xfId="8068"/>
    <cellStyle name="Navadno 4 4 9" xfId="9877"/>
    <cellStyle name="Navadno 4 5" xfId="288"/>
    <cellStyle name="Navadno 4 5 2" xfId="784"/>
    <cellStyle name="Navadno 4 5 2 2" xfId="1978"/>
    <cellStyle name="Navadno 4 5 2 2 2" xfId="11385"/>
    <cellStyle name="Navadno 4 5 2 2 3" xfId="6694"/>
    <cellStyle name="Navadno 4 5 2 3" xfId="3773"/>
    <cellStyle name="Navadno 4 5 2 3 2" xfId="13179"/>
    <cellStyle name="Navadno 4 5 2 3 3" xfId="8488"/>
    <cellStyle name="Navadno 4 5 2 4" xfId="10297"/>
    <cellStyle name="Navadno 4 5 2 5" xfId="5606"/>
    <cellStyle name="Navadno 4 5 3" xfId="1258"/>
    <cellStyle name="Navadno 4 5 3 2" xfId="2344"/>
    <cellStyle name="Navadno 4 5 3 2 2" xfId="11751"/>
    <cellStyle name="Navadno 4 5 3 2 3" xfId="7060"/>
    <cellStyle name="Navadno 4 5 3 3" xfId="4139"/>
    <cellStyle name="Navadno 4 5 3 3 2" xfId="13545"/>
    <cellStyle name="Navadno 4 5 3 3 3" xfId="8854"/>
    <cellStyle name="Navadno 4 5 3 4" xfId="10665"/>
    <cellStyle name="Navadno 4 5 3 5" xfId="5974"/>
    <cellStyle name="Navadno 4 5 4" xfId="2698"/>
    <cellStyle name="Navadno 4 5 4 2" xfId="4493"/>
    <cellStyle name="Navadno 4 5 4 2 2" xfId="13899"/>
    <cellStyle name="Navadno 4 5 4 2 3" xfId="9208"/>
    <cellStyle name="Navadno 4 5 4 3" xfId="12105"/>
    <cellStyle name="Navadno 4 5 4 4" xfId="7414"/>
    <cellStyle name="Navadno 4 5 5" xfId="3052"/>
    <cellStyle name="Navadno 4 5 5 2" xfId="4847"/>
    <cellStyle name="Navadno 4 5 5 2 2" xfId="14253"/>
    <cellStyle name="Navadno 4 5 5 2 3" xfId="9562"/>
    <cellStyle name="Navadno 4 5 5 3" xfId="12459"/>
    <cellStyle name="Navadno 4 5 5 4" xfId="7768"/>
    <cellStyle name="Navadno 4 5 6" xfId="1636"/>
    <cellStyle name="Navadno 4 5 6 2" xfId="11043"/>
    <cellStyle name="Navadno 4 5 6 3" xfId="6352"/>
    <cellStyle name="Navadno 4 5 7" xfId="3431"/>
    <cellStyle name="Navadno 4 5 7 2" xfId="12837"/>
    <cellStyle name="Navadno 4 5 7 3" xfId="8146"/>
    <cellStyle name="Navadno 4 5 8" xfId="9955"/>
    <cellStyle name="Navadno 4 5 9" xfId="5264"/>
    <cellStyle name="Navadno 4 6" xfId="444"/>
    <cellStyle name="Navadno 4 6 2" xfId="939"/>
    <cellStyle name="Navadno 4 6 2 2" xfId="2143"/>
    <cellStyle name="Navadno 4 6 2 2 2" xfId="11550"/>
    <cellStyle name="Navadno 4 6 2 2 3" xfId="6859"/>
    <cellStyle name="Navadno 4 6 2 3" xfId="3938"/>
    <cellStyle name="Navadno 4 6 2 3 2" xfId="13344"/>
    <cellStyle name="Navadno 4 6 2 3 3" xfId="8653"/>
    <cellStyle name="Navadno 4 6 2 4" xfId="10462"/>
    <cellStyle name="Navadno 4 6 2 5" xfId="5771"/>
    <cellStyle name="Navadno 4 6 3" xfId="1423"/>
    <cellStyle name="Navadno 4 6 3 2" xfId="2509"/>
    <cellStyle name="Navadno 4 6 3 2 2" xfId="11916"/>
    <cellStyle name="Navadno 4 6 3 2 3" xfId="7225"/>
    <cellStyle name="Navadno 4 6 3 3" xfId="4304"/>
    <cellStyle name="Navadno 4 6 3 3 2" xfId="13710"/>
    <cellStyle name="Navadno 4 6 3 3 3" xfId="9019"/>
    <cellStyle name="Navadno 4 6 3 4" xfId="10830"/>
    <cellStyle name="Navadno 4 6 3 5" xfId="6139"/>
    <cellStyle name="Navadno 4 6 4" xfId="2863"/>
    <cellStyle name="Navadno 4 6 4 2" xfId="4658"/>
    <cellStyle name="Navadno 4 6 4 2 2" xfId="14064"/>
    <cellStyle name="Navadno 4 6 4 2 3" xfId="9373"/>
    <cellStyle name="Navadno 4 6 4 3" xfId="12270"/>
    <cellStyle name="Navadno 4 6 4 4" xfId="7579"/>
    <cellStyle name="Navadno 4 6 5" xfId="3217"/>
    <cellStyle name="Navadno 4 6 5 2" xfId="5012"/>
    <cellStyle name="Navadno 4 6 5 2 2" xfId="14418"/>
    <cellStyle name="Navadno 4 6 5 2 3" xfId="9727"/>
    <cellStyle name="Navadno 4 6 5 3" xfId="12624"/>
    <cellStyle name="Navadno 4 6 5 4" xfId="7933"/>
    <cellStyle name="Navadno 4 6 6" xfId="1789"/>
    <cellStyle name="Navadno 4 6 6 2" xfId="11196"/>
    <cellStyle name="Navadno 4 6 6 3" xfId="6505"/>
    <cellStyle name="Navadno 4 6 7" xfId="3584"/>
    <cellStyle name="Navadno 4 6 7 2" xfId="12990"/>
    <cellStyle name="Navadno 4 6 7 3" xfId="8299"/>
    <cellStyle name="Navadno 4 6 8" xfId="10108"/>
    <cellStyle name="Navadno 4 6 9" xfId="5417"/>
    <cellStyle name="Navadno 4 7" xfId="460"/>
    <cellStyle name="Navadno 4 7 2" xfId="954"/>
    <cellStyle name="Navadno 4 7 2 2" xfId="2158"/>
    <cellStyle name="Navadno 4 7 2 2 2" xfId="11565"/>
    <cellStyle name="Navadno 4 7 2 2 3" xfId="6874"/>
    <cellStyle name="Navadno 4 7 2 3" xfId="3953"/>
    <cellStyle name="Navadno 4 7 2 3 2" xfId="13359"/>
    <cellStyle name="Navadno 4 7 2 3 3" xfId="8668"/>
    <cellStyle name="Navadno 4 7 2 4" xfId="10477"/>
    <cellStyle name="Navadno 4 7 2 5" xfId="5786"/>
    <cellStyle name="Navadno 4 7 3" xfId="1438"/>
    <cellStyle name="Navadno 4 7 3 2" xfId="2524"/>
    <cellStyle name="Navadno 4 7 3 2 2" xfId="11931"/>
    <cellStyle name="Navadno 4 7 3 2 3" xfId="7240"/>
    <cellStyle name="Navadno 4 7 3 3" xfId="4319"/>
    <cellStyle name="Navadno 4 7 3 3 2" xfId="13725"/>
    <cellStyle name="Navadno 4 7 3 3 3" xfId="9034"/>
    <cellStyle name="Navadno 4 7 3 4" xfId="10845"/>
    <cellStyle name="Navadno 4 7 3 5" xfId="6154"/>
    <cellStyle name="Navadno 4 7 4" xfId="2878"/>
    <cellStyle name="Navadno 4 7 4 2" xfId="4673"/>
    <cellStyle name="Navadno 4 7 4 2 2" xfId="14079"/>
    <cellStyle name="Navadno 4 7 4 2 3" xfId="9388"/>
    <cellStyle name="Navadno 4 7 4 3" xfId="12285"/>
    <cellStyle name="Navadno 4 7 4 4" xfId="7594"/>
    <cellStyle name="Navadno 4 7 5" xfId="3232"/>
    <cellStyle name="Navadno 4 7 5 2" xfId="5027"/>
    <cellStyle name="Navadno 4 7 5 2 2" xfId="14433"/>
    <cellStyle name="Navadno 4 7 5 2 3" xfId="9742"/>
    <cellStyle name="Navadno 4 7 5 3" xfId="12639"/>
    <cellStyle name="Navadno 4 7 5 4" xfId="7948"/>
    <cellStyle name="Navadno 4 7 6" xfId="1804"/>
    <cellStyle name="Navadno 4 7 6 2" xfId="11211"/>
    <cellStyle name="Navadno 4 7 6 3" xfId="6520"/>
    <cellStyle name="Navadno 4 7 7" xfId="3599"/>
    <cellStyle name="Navadno 4 7 7 2" xfId="13005"/>
    <cellStyle name="Navadno 4 7 7 3" xfId="8314"/>
    <cellStyle name="Navadno 4 7 8" xfId="10123"/>
    <cellStyle name="Navadno 4 7 9" xfId="5432"/>
    <cellStyle name="Navadno 4 8" xfId="1017"/>
    <cellStyle name="Navadno 4 8 2" xfId="1476"/>
    <cellStyle name="Navadno 4 8 2 2" xfId="10883"/>
    <cellStyle name="Navadno 4 8 2 3" xfId="6192"/>
    <cellStyle name="Navadno 4 8 3" xfId="3271"/>
    <cellStyle name="Navadno 4 8 3 2" xfId="12677"/>
    <cellStyle name="Navadno 4 8 3 3" xfId="7986"/>
    <cellStyle name="Navadno 4 8 4" xfId="9795"/>
    <cellStyle name="Navadno 4 8 5" xfId="5104"/>
    <cellStyle name="Navadno 4 9" xfId="992"/>
    <cellStyle name="Navadno 4 9 2" xfId="1818"/>
    <cellStyle name="Navadno 4 9 2 2" xfId="11225"/>
    <cellStyle name="Navadno 4 9 2 3" xfId="6534"/>
    <cellStyle name="Navadno 4 9 3" xfId="3613"/>
    <cellStyle name="Navadno 4 9 3 2" xfId="13019"/>
    <cellStyle name="Navadno 4 9 3 3" xfId="8328"/>
    <cellStyle name="Navadno 4 9 4" xfId="789"/>
    <cellStyle name="Navadno 4 9 4 2" xfId="10137"/>
    <cellStyle name="Navadno 4 9 5" xfId="5446"/>
    <cellStyle name="Navadno 5" xfId="64"/>
    <cellStyle name="Navadno 5 2" xfId="1032"/>
    <cellStyle name="Navadno 5 2 2" xfId="976"/>
    <cellStyle name="Navadno 5 2 3" xfId="1027"/>
    <cellStyle name="Navadno 5 3" xfId="1013"/>
    <cellStyle name="Navadno 5 4" xfId="973"/>
    <cellStyle name="Navadno 5 5" xfId="1044"/>
    <cellStyle name="Navadno 5 6" xfId="990"/>
    <cellStyle name="Navadno 6" xfId="65"/>
    <cellStyle name="Navadno 6 2" xfId="993"/>
    <cellStyle name="Navadno 6 2 2" xfId="1048"/>
    <cellStyle name="Navadno 6 2 3" xfId="1001"/>
    <cellStyle name="Navadno 6 3" xfId="1036"/>
    <cellStyle name="Navadno 6 4" xfId="1038"/>
    <cellStyle name="Navadno 6 5" xfId="1005"/>
    <cellStyle name="Navadno 6 6" xfId="1049"/>
    <cellStyle name="Navadno 7" xfId="68"/>
    <cellStyle name="Navadno 7 2" xfId="982"/>
    <cellStyle name="Navadno 7 3" xfId="1051"/>
    <cellStyle name="Navadno 8" xfId="62"/>
    <cellStyle name="Navadno 8 2" xfId="977"/>
    <cellStyle name="Navadno 8 3" xfId="1042"/>
    <cellStyle name="Navadno 9" xfId="63"/>
    <cellStyle name="Navadno 9 2" xfId="1026"/>
    <cellStyle name="Navadno 9 3" xfId="997"/>
    <cellStyle name="Neutral 2" xfId="97"/>
    <cellStyle name="Neutral 2 2" xfId="617"/>
    <cellStyle name="Neutral 2 3" xfId="567"/>
    <cellStyle name="Neutral 3" xfId="5056"/>
    <cellStyle name="Nevtralno" xfId="10" builtinId="28" customBuiltin="1"/>
    <cellStyle name="Nevtralno 2" xfId="1014"/>
    <cellStyle name="Normal 1" xfId="978"/>
    <cellStyle name="Normal 1 2" xfId="985"/>
    <cellStyle name="Normal 1 3" xfId="1062"/>
    <cellStyle name="Normal 1 3 2" xfId="1011"/>
    <cellStyle name="Normal 1 4" xfId="1043"/>
    <cellStyle name="Normal 1 4 2" xfId="1030"/>
    <cellStyle name="Normal 1 4 3" xfId="1068"/>
    <cellStyle name="Normal 1 4 3 2" xfId="1070"/>
    <cellStyle name="Normal 10" xfId="42"/>
    <cellStyle name="Normal 10 2" xfId="3246"/>
    <cellStyle name="Normal 10 3" xfId="5041"/>
    <cellStyle name="Normal 10 4" xfId="1095"/>
    <cellStyle name="Normal 10 4 2" xfId="10503"/>
    <cellStyle name="Normal 10 5" xfId="5812"/>
    <cellStyle name="Normal 11" xfId="482"/>
    <cellStyle name="Normal 11 2" xfId="483"/>
    <cellStyle name="Normal 11 2 2" xfId="14460"/>
    <cellStyle name="Normal 11 3" xfId="1072"/>
    <cellStyle name="Normal 11 4" xfId="5054"/>
    <cellStyle name="Normal 11 5" xfId="9769"/>
    <cellStyle name="Normal 12" xfId="568"/>
    <cellStyle name="Normal 12 2" xfId="5059"/>
    <cellStyle name="Normal 12 3" xfId="9770"/>
    <cellStyle name="Normal 13" xfId="486"/>
    <cellStyle name="Normal 13 2" xfId="5065"/>
    <cellStyle name="Normal 14" xfId="484"/>
    <cellStyle name="Normal 15" xfId="569"/>
    <cellStyle name="Normal 16" xfId="570"/>
    <cellStyle name="Normal 17" xfId="5066"/>
    <cellStyle name="Normal 2" xfId="79"/>
    <cellStyle name="Normal 2 2" xfId="80"/>
    <cellStyle name="Normal 2 2 2" xfId="572"/>
    <cellStyle name="Normal 2 2 2 2" xfId="573"/>
    <cellStyle name="Normal 2 2 3" xfId="647"/>
    <cellStyle name="Normal 2 2 4" xfId="571"/>
    <cellStyle name="Normal 2 3" xfId="478"/>
    <cellStyle name="Normal 2 3 2" xfId="575"/>
    <cellStyle name="Normal 2 3 3" xfId="968"/>
    <cellStyle name="Normal 2 3 4" xfId="574"/>
    <cellStyle name="Normal 2 4" xfId="471"/>
    <cellStyle name="Normal 2 4 2" xfId="965"/>
    <cellStyle name="Normal 2 4 3" xfId="576"/>
    <cellStyle name="Normal 2 5" xfId="1056"/>
    <cellStyle name="Normal 2 5 2" xfId="1091"/>
    <cellStyle name="Normal 2 6" xfId="1029"/>
    <cellStyle name="Normal 2 6 2" xfId="1096"/>
    <cellStyle name="Normal 20" xfId="577"/>
    <cellStyle name="Normal 3" xfId="75"/>
    <cellStyle name="Normal 3 2" xfId="134"/>
    <cellStyle name="Normal 3 2 2" xfId="580"/>
    <cellStyle name="Normal 3 2 3" xfId="581"/>
    <cellStyle name="Normal 3 2 4" xfId="531"/>
    <cellStyle name="Normal 3 2 5" xfId="579"/>
    <cellStyle name="Normal 3 3" xfId="76"/>
    <cellStyle name="Normal 3 3 2" xfId="590"/>
    <cellStyle name="Normal 3 3 2 2" xfId="1084"/>
    <cellStyle name="Normal 3 3 3" xfId="582"/>
    <cellStyle name="Normal 3 4" xfId="82"/>
    <cellStyle name="Normal 3 5" xfId="137"/>
    <cellStyle name="Normal 3 5 2" xfId="184"/>
    <cellStyle name="Normal 3 5 3" xfId="306"/>
    <cellStyle name="Normal 3 6" xfId="477"/>
    <cellStyle name="Normal 3 7" xfId="598"/>
    <cellStyle name="Normal 3 7 2" xfId="1094"/>
    <cellStyle name="Normal 3 8" xfId="578"/>
    <cellStyle name="Normal 4" xfId="2"/>
    <cellStyle name="Normal 4 10" xfId="457"/>
    <cellStyle name="Normal 4 10 2" xfId="951"/>
    <cellStyle name="Normal 4 10 2 2" xfId="2155"/>
    <cellStyle name="Normal 4 10 2 2 2" xfId="11562"/>
    <cellStyle name="Normal 4 10 2 2 3" xfId="6871"/>
    <cellStyle name="Normal 4 10 2 3" xfId="3950"/>
    <cellStyle name="Normal 4 10 2 3 2" xfId="13356"/>
    <cellStyle name="Normal 4 10 2 3 3" xfId="8665"/>
    <cellStyle name="Normal 4 10 2 4" xfId="10474"/>
    <cellStyle name="Normal 4 10 2 5" xfId="5783"/>
    <cellStyle name="Normal 4 10 3" xfId="1435"/>
    <cellStyle name="Normal 4 10 3 2" xfId="2521"/>
    <cellStyle name="Normal 4 10 3 2 2" xfId="11928"/>
    <cellStyle name="Normal 4 10 3 2 3" xfId="7237"/>
    <cellStyle name="Normal 4 10 3 3" xfId="4316"/>
    <cellStyle name="Normal 4 10 3 3 2" xfId="13722"/>
    <cellStyle name="Normal 4 10 3 3 3" xfId="9031"/>
    <cellStyle name="Normal 4 10 3 4" xfId="10842"/>
    <cellStyle name="Normal 4 10 3 5" xfId="6151"/>
    <cellStyle name="Normal 4 10 4" xfId="2875"/>
    <cellStyle name="Normal 4 10 4 2" xfId="4670"/>
    <cellStyle name="Normal 4 10 4 2 2" xfId="14076"/>
    <cellStyle name="Normal 4 10 4 2 3" xfId="9385"/>
    <cellStyle name="Normal 4 10 4 3" xfId="12282"/>
    <cellStyle name="Normal 4 10 4 4" xfId="7591"/>
    <cellStyle name="Normal 4 10 5" xfId="3229"/>
    <cellStyle name="Normal 4 10 5 2" xfId="5024"/>
    <cellStyle name="Normal 4 10 5 2 2" xfId="14430"/>
    <cellStyle name="Normal 4 10 5 2 3" xfId="9739"/>
    <cellStyle name="Normal 4 10 5 3" xfId="12636"/>
    <cellStyle name="Normal 4 10 5 4" xfId="7945"/>
    <cellStyle name="Normal 4 10 6" xfId="1801"/>
    <cellStyle name="Normal 4 10 6 2" xfId="11208"/>
    <cellStyle name="Normal 4 10 6 3" xfId="6517"/>
    <cellStyle name="Normal 4 10 7" xfId="3596"/>
    <cellStyle name="Normal 4 10 7 2" xfId="13002"/>
    <cellStyle name="Normal 4 10 7 3" xfId="8311"/>
    <cellStyle name="Normal 4 10 8" xfId="10120"/>
    <cellStyle name="Normal 4 10 9" xfId="5429"/>
    <cellStyle name="Normal 4 11" xfId="87"/>
    <cellStyle name="Normal 4 11 2" xfId="1488"/>
    <cellStyle name="Normal 4 11 2 2" xfId="10895"/>
    <cellStyle name="Normal 4 11 2 3" xfId="6204"/>
    <cellStyle name="Normal 4 11 3" xfId="3283"/>
    <cellStyle name="Normal 4 11 3 2" xfId="12689"/>
    <cellStyle name="Normal 4 11 3 3" xfId="7998"/>
    <cellStyle name="Normal 4 11 4" xfId="1075"/>
    <cellStyle name="Normal 4 11 4 2" xfId="9807"/>
    <cellStyle name="Normal 4 11 5" xfId="5116"/>
    <cellStyle name="Normal 4 12" xfId="583"/>
    <cellStyle name="Normal 4 12 2" xfId="1830"/>
    <cellStyle name="Normal 4 12 2 2" xfId="11237"/>
    <cellStyle name="Normal 4 12 2 3" xfId="6546"/>
    <cellStyle name="Normal 4 12 3" xfId="3625"/>
    <cellStyle name="Normal 4 12 3 2" xfId="13031"/>
    <cellStyle name="Normal 4 12 3 3" xfId="8340"/>
    <cellStyle name="Normal 4 12 4" xfId="10149"/>
    <cellStyle name="Normal 4 12 5" xfId="5458"/>
    <cellStyle name="Normal 4 13" xfId="1087"/>
    <cellStyle name="Normal 4 14" xfId="1110"/>
    <cellStyle name="Normal 4 14 2" xfId="2196"/>
    <cellStyle name="Normal 4 14 2 2" xfId="11603"/>
    <cellStyle name="Normal 4 14 2 3" xfId="6912"/>
    <cellStyle name="Normal 4 14 3" xfId="3991"/>
    <cellStyle name="Normal 4 14 3 2" xfId="13397"/>
    <cellStyle name="Normal 4 14 3 3" xfId="8706"/>
    <cellStyle name="Normal 4 14 4" xfId="10517"/>
    <cellStyle name="Normal 4 14 5" xfId="5826"/>
    <cellStyle name="Normal 4 15" xfId="2550"/>
    <cellStyle name="Normal 4 15 2" xfId="4345"/>
    <cellStyle name="Normal 4 15 2 2" xfId="13751"/>
    <cellStyle name="Normal 4 15 2 3" xfId="9060"/>
    <cellStyle name="Normal 4 15 3" xfId="11957"/>
    <cellStyle name="Normal 4 15 4" xfId="7266"/>
    <cellStyle name="Normal 4 16" xfId="2904"/>
    <cellStyle name="Normal 4 16 2" xfId="4699"/>
    <cellStyle name="Normal 4 16 2 2" xfId="14105"/>
    <cellStyle name="Normal 4 16 2 3" xfId="9414"/>
    <cellStyle name="Normal 4 16 3" xfId="12311"/>
    <cellStyle name="Normal 4 16 4" xfId="7620"/>
    <cellStyle name="Normal 4 17" xfId="1079"/>
    <cellStyle name="Normal 4 2" xfId="140"/>
    <cellStyle name="Normal 4 2 10" xfId="3289"/>
    <cellStyle name="Normal 4 2 10 2" xfId="12695"/>
    <cellStyle name="Normal 4 2 10 3" xfId="8004"/>
    <cellStyle name="Normal 4 2 11" xfId="9813"/>
    <cellStyle name="Normal 4 2 12" xfId="5122"/>
    <cellStyle name="Normal 4 2 2" xfId="187"/>
    <cellStyle name="Normal 4 2 2 10" xfId="9854"/>
    <cellStyle name="Normal 4 2 2 11" xfId="5163"/>
    <cellStyle name="Normal 4 2 2 2" xfId="264"/>
    <cellStyle name="Normal 4 2 2 2 10" xfId="5240"/>
    <cellStyle name="Normal 4 2 2 2 2" xfId="427"/>
    <cellStyle name="Normal 4 2 2 2 2 2" xfId="922"/>
    <cellStyle name="Normal 4 2 2 2 2 2 2" xfId="2114"/>
    <cellStyle name="Normal 4 2 2 2 2 2 2 2" xfId="11521"/>
    <cellStyle name="Normal 4 2 2 2 2 2 2 3" xfId="6830"/>
    <cellStyle name="Normal 4 2 2 2 2 2 3" xfId="3909"/>
    <cellStyle name="Normal 4 2 2 2 2 2 3 2" xfId="13315"/>
    <cellStyle name="Normal 4 2 2 2 2 2 3 3" xfId="8624"/>
    <cellStyle name="Normal 4 2 2 2 2 2 4" xfId="10433"/>
    <cellStyle name="Normal 4 2 2 2 2 2 5" xfId="5742"/>
    <cellStyle name="Normal 4 2 2 2 2 3" xfId="1394"/>
    <cellStyle name="Normal 4 2 2 2 2 3 2" xfId="2480"/>
    <cellStyle name="Normal 4 2 2 2 2 3 2 2" xfId="11887"/>
    <cellStyle name="Normal 4 2 2 2 2 3 2 3" xfId="7196"/>
    <cellStyle name="Normal 4 2 2 2 2 3 3" xfId="4275"/>
    <cellStyle name="Normal 4 2 2 2 2 3 3 2" xfId="13681"/>
    <cellStyle name="Normal 4 2 2 2 2 3 3 3" xfId="8990"/>
    <cellStyle name="Normal 4 2 2 2 2 3 4" xfId="10801"/>
    <cellStyle name="Normal 4 2 2 2 2 3 5" xfId="6110"/>
    <cellStyle name="Normal 4 2 2 2 2 4" xfId="2834"/>
    <cellStyle name="Normal 4 2 2 2 2 4 2" xfId="4629"/>
    <cellStyle name="Normal 4 2 2 2 2 4 2 2" xfId="14035"/>
    <cellStyle name="Normal 4 2 2 2 2 4 2 3" xfId="9344"/>
    <cellStyle name="Normal 4 2 2 2 2 4 3" xfId="12241"/>
    <cellStyle name="Normal 4 2 2 2 2 4 4" xfId="7550"/>
    <cellStyle name="Normal 4 2 2 2 2 5" xfId="3188"/>
    <cellStyle name="Normal 4 2 2 2 2 5 2" xfId="4983"/>
    <cellStyle name="Normal 4 2 2 2 2 5 2 2" xfId="14389"/>
    <cellStyle name="Normal 4 2 2 2 2 5 2 3" xfId="9698"/>
    <cellStyle name="Normal 4 2 2 2 2 5 3" xfId="12595"/>
    <cellStyle name="Normal 4 2 2 2 2 5 4" xfId="7904"/>
    <cellStyle name="Normal 4 2 2 2 2 6" xfId="1772"/>
    <cellStyle name="Normal 4 2 2 2 2 6 2" xfId="11179"/>
    <cellStyle name="Normal 4 2 2 2 2 6 3" xfId="6488"/>
    <cellStyle name="Normal 4 2 2 2 2 7" xfId="3567"/>
    <cellStyle name="Normal 4 2 2 2 2 7 2" xfId="12973"/>
    <cellStyle name="Normal 4 2 2 2 2 7 3" xfId="8282"/>
    <cellStyle name="Normal 4 2 2 2 2 8" xfId="10091"/>
    <cellStyle name="Normal 4 2 2 2 2 9" xfId="5400"/>
    <cellStyle name="Normal 4 2 2 2 3" xfId="760"/>
    <cellStyle name="Normal 4 2 2 2 3 2" xfId="1954"/>
    <cellStyle name="Normal 4 2 2 2 3 2 2" xfId="11361"/>
    <cellStyle name="Normal 4 2 2 2 3 2 3" xfId="6670"/>
    <cellStyle name="Normal 4 2 2 2 3 3" xfId="3749"/>
    <cellStyle name="Normal 4 2 2 2 3 3 2" xfId="13155"/>
    <cellStyle name="Normal 4 2 2 2 3 3 3" xfId="8464"/>
    <cellStyle name="Normal 4 2 2 2 3 4" xfId="10273"/>
    <cellStyle name="Normal 4 2 2 2 3 5" xfId="5582"/>
    <cellStyle name="Normal 4 2 2 2 4" xfId="1234"/>
    <cellStyle name="Normal 4 2 2 2 4 2" xfId="2320"/>
    <cellStyle name="Normal 4 2 2 2 4 2 2" xfId="11727"/>
    <cellStyle name="Normal 4 2 2 2 4 2 3" xfId="7036"/>
    <cellStyle name="Normal 4 2 2 2 4 3" xfId="4115"/>
    <cellStyle name="Normal 4 2 2 2 4 3 2" xfId="13521"/>
    <cellStyle name="Normal 4 2 2 2 4 3 3" xfId="8830"/>
    <cellStyle name="Normal 4 2 2 2 4 4" xfId="10641"/>
    <cellStyle name="Normal 4 2 2 2 4 5" xfId="5950"/>
    <cellStyle name="Normal 4 2 2 2 5" xfId="2674"/>
    <cellStyle name="Normal 4 2 2 2 5 2" xfId="4469"/>
    <cellStyle name="Normal 4 2 2 2 5 2 2" xfId="13875"/>
    <cellStyle name="Normal 4 2 2 2 5 2 3" xfId="9184"/>
    <cellStyle name="Normal 4 2 2 2 5 3" xfId="12081"/>
    <cellStyle name="Normal 4 2 2 2 5 4" xfId="7390"/>
    <cellStyle name="Normal 4 2 2 2 6" xfId="3028"/>
    <cellStyle name="Normal 4 2 2 2 6 2" xfId="4823"/>
    <cellStyle name="Normal 4 2 2 2 6 2 2" xfId="14229"/>
    <cellStyle name="Normal 4 2 2 2 6 2 3" xfId="9538"/>
    <cellStyle name="Normal 4 2 2 2 6 3" xfId="12435"/>
    <cellStyle name="Normal 4 2 2 2 6 4" xfId="7744"/>
    <cellStyle name="Normal 4 2 2 2 7" xfId="1612"/>
    <cellStyle name="Normal 4 2 2 2 7 2" xfId="11019"/>
    <cellStyle name="Normal 4 2 2 2 7 3" xfId="6328"/>
    <cellStyle name="Normal 4 2 2 2 8" xfId="3407"/>
    <cellStyle name="Normal 4 2 2 2 8 2" xfId="12813"/>
    <cellStyle name="Normal 4 2 2 2 8 3" xfId="8122"/>
    <cellStyle name="Normal 4 2 2 2 9" xfId="9931"/>
    <cellStyle name="Normal 4 2 2 3" xfId="350"/>
    <cellStyle name="Normal 4 2 2 3 2" xfId="845"/>
    <cellStyle name="Normal 4 2 2 3 2 2" xfId="2037"/>
    <cellStyle name="Normal 4 2 2 3 2 2 2" xfId="11444"/>
    <cellStyle name="Normal 4 2 2 3 2 2 3" xfId="6753"/>
    <cellStyle name="Normal 4 2 2 3 2 3" xfId="3832"/>
    <cellStyle name="Normal 4 2 2 3 2 3 2" xfId="13238"/>
    <cellStyle name="Normal 4 2 2 3 2 3 3" xfId="8547"/>
    <cellStyle name="Normal 4 2 2 3 2 4" xfId="10356"/>
    <cellStyle name="Normal 4 2 2 3 2 5" xfId="5665"/>
    <cellStyle name="Normal 4 2 2 3 3" xfId="1317"/>
    <cellStyle name="Normal 4 2 2 3 3 2" xfId="2403"/>
    <cellStyle name="Normal 4 2 2 3 3 2 2" xfId="11810"/>
    <cellStyle name="Normal 4 2 2 3 3 2 3" xfId="7119"/>
    <cellStyle name="Normal 4 2 2 3 3 3" xfId="4198"/>
    <cellStyle name="Normal 4 2 2 3 3 3 2" xfId="13604"/>
    <cellStyle name="Normal 4 2 2 3 3 3 3" xfId="8913"/>
    <cellStyle name="Normal 4 2 2 3 3 4" xfId="10724"/>
    <cellStyle name="Normal 4 2 2 3 3 5" xfId="6033"/>
    <cellStyle name="Normal 4 2 2 3 4" xfId="2757"/>
    <cellStyle name="Normal 4 2 2 3 4 2" xfId="4552"/>
    <cellStyle name="Normal 4 2 2 3 4 2 2" xfId="13958"/>
    <cellStyle name="Normal 4 2 2 3 4 2 3" xfId="9267"/>
    <cellStyle name="Normal 4 2 2 3 4 3" xfId="12164"/>
    <cellStyle name="Normal 4 2 2 3 4 4" xfId="7473"/>
    <cellStyle name="Normal 4 2 2 3 5" xfId="3111"/>
    <cellStyle name="Normal 4 2 2 3 5 2" xfId="4906"/>
    <cellStyle name="Normal 4 2 2 3 5 2 2" xfId="14312"/>
    <cellStyle name="Normal 4 2 2 3 5 2 3" xfId="9621"/>
    <cellStyle name="Normal 4 2 2 3 5 3" xfId="12518"/>
    <cellStyle name="Normal 4 2 2 3 5 4" xfId="7827"/>
    <cellStyle name="Normal 4 2 2 3 6" xfId="1695"/>
    <cellStyle name="Normal 4 2 2 3 6 2" xfId="11102"/>
    <cellStyle name="Normal 4 2 2 3 6 3" xfId="6411"/>
    <cellStyle name="Normal 4 2 2 3 7" xfId="3490"/>
    <cellStyle name="Normal 4 2 2 3 7 2" xfId="12896"/>
    <cellStyle name="Normal 4 2 2 3 7 3" xfId="8205"/>
    <cellStyle name="Normal 4 2 2 3 8" xfId="10014"/>
    <cellStyle name="Normal 4 2 2 3 9" xfId="5323"/>
    <cellStyle name="Normal 4 2 2 4" xfId="683"/>
    <cellStyle name="Normal 4 2 2 4 2" xfId="1877"/>
    <cellStyle name="Normal 4 2 2 4 2 2" xfId="11284"/>
    <cellStyle name="Normal 4 2 2 4 2 3" xfId="6593"/>
    <cellStyle name="Normal 4 2 2 4 3" xfId="3672"/>
    <cellStyle name="Normal 4 2 2 4 3 2" xfId="13078"/>
    <cellStyle name="Normal 4 2 2 4 3 3" xfId="8387"/>
    <cellStyle name="Normal 4 2 2 4 4" xfId="10196"/>
    <cellStyle name="Normal 4 2 2 4 5" xfId="5505"/>
    <cellStyle name="Normal 4 2 2 5" xfId="1157"/>
    <cellStyle name="Normal 4 2 2 5 2" xfId="2243"/>
    <cellStyle name="Normal 4 2 2 5 2 2" xfId="11650"/>
    <cellStyle name="Normal 4 2 2 5 2 3" xfId="6959"/>
    <cellStyle name="Normal 4 2 2 5 3" xfId="4038"/>
    <cellStyle name="Normal 4 2 2 5 3 2" xfId="13444"/>
    <cellStyle name="Normal 4 2 2 5 3 3" xfId="8753"/>
    <cellStyle name="Normal 4 2 2 5 4" xfId="10564"/>
    <cellStyle name="Normal 4 2 2 5 5" xfId="5873"/>
    <cellStyle name="Normal 4 2 2 6" xfId="2597"/>
    <cellStyle name="Normal 4 2 2 6 2" xfId="4392"/>
    <cellStyle name="Normal 4 2 2 6 2 2" xfId="13798"/>
    <cellStyle name="Normal 4 2 2 6 2 3" xfId="9107"/>
    <cellStyle name="Normal 4 2 2 6 3" xfId="12004"/>
    <cellStyle name="Normal 4 2 2 6 4" xfId="7313"/>
    <cellStyle name="Normal 4 2 2 7" xfId="2951"/>
    <cellStyle name="Normal 4 2 2 7 2" xfId="4746"/>
    <cellStyle name="Normal 4 2 2 7 2 2" xfId="14152"/>
    <cellStyle name="Normal 4 2 2 7 2 3" xfId="9461"/>
    <cellStyle name="Normal 4 2 2 7 3" xfId="12358"/>
    <cellStyle name="Normal 4 2 2 7 4" xfId="7667"/>
    <cellStyle name="Normal 4 2 2 8" xfId="1535"/>
    <cellStyle name="Normal 4 2 2 8 2" xfId="10942"/>
    <cellStyle name="Normal 4 2 2 8 3" xfId="6251"/>
    <cellStyle name="Normal 4 2 2 9" xfId="3330"/>
    <cellStyle name="Normal 4 2 2 9 2" xfId="12736"/>
    <cellStyle name="Normal 4 2 2 9 3" xfId="8045"/>
    <cellStyle name="Normal 4 2 3" xfId="228"/>
    <cellStyle name="Normal 4 2 3 10" xfId="5204"/>
    <cellStyle name="Normal 4 2 3 2" xfId="391"/>
    <cellStyle name="Normal 4 2 3 2 2" xfId="886"/>
    <cellStyle name="Normal 4 2 3 2 2 2" xfId="2078"/>
    <cellStyle name="Normal 4 2 3 2 2 2 2" xfId="11485"/>
    <cellStyle name="Normal 4 2 3 2 2 2 3" xfId="6794"/>
    <cellStyle name="Normal 4 2 3 2 2 3" xfId="3873"/>
    <cellStyle name="Normal 4 2 3 2 2 3 2" xfId="13279"/>
    <cellStyle name="Normal 4 2 3 2 2 3 3" xfId="8588"/>
    <cellStyle name="Normal 4 2 3 2 2 4" xfId="10397"/>
    <cellStyle name="Normal 4 2 3 2 2 5" xfId="5706"/>
    <cellStyle name="Normal 4 2 3 2 3" xfId="1358"/>
    <cellStyle name="Normal 4 2 3 2 3 2" xfId="2444"/>
    <cellStyle name="Normal 4 2 3 2 3 2 2" xfId="11851"/>
    <cellStyle name="Normal 4 2 3 2 3 2 3" xfId="7160"/>
    <cellStyle name="Normal 4 2 3 2 3 3" xfId="4239"/>
    <cellStyle name="Normal 4 2 3 2 3 3 2" xfId="13645"/>
    <cellStyle name="Normal 4 2 3 2 3 3 3" xfId="8954"/>
    <cellStyle name="Normal 4 2 3 2 3 4" xfId="10765"/>
    <cellStyle name="Normal 4 2 3 2 3 5" xfId="6074"/>
    <cellStyle name="Normal 4 2 3 2 4" xfId="2798"/>
    <cellStyle name="Normal 4 2 3 2 4 2" xfId="4593"/>
    <cellStyle name="Normal 4 2 3 2 4 2 2" xfId="13999"/>
    <cellStyle name="Normal 4 2 3 2 4 2 3" xfId="9308"/>
    <cellStyle name="Normal 4 2 3 2 4 3" xfId="12205"/>
    <cellStyle name="Normal 4 2 3 2 4 4" xfId="7514"/>
    <cellStyle name="Normal 4 2 3 2 5" xfId="3152"/>
    <cellStyle name="Normal 4 2 3 2 5 2" xfId="4947"/>
    <cellStyle name="Normal 4 2 3 2 5 2 2" xfId="14353"/>
    <cellStyle name="Normal 4 2 3 2 5 2 3" xfId="9662"/>
    <cellStyle name="Normal 4 2 3 2 5 3" xfId="12559"/>
    <cellStyle name="Normal 4 2 3 2 5 4" xfId="7868"/>
    <cellStyle name="Normal 4 2 3 2 6" xfId="1736"/>
    <cellStyle name="Normal 4 2 3 2 6 2" xfId="11143"/>
    <cellStyle name="Normal 4 2 3 2 6 3" xfId="6452"/>
    <cellStyle name="Normal 4 2 3 2 7" xfId="3531"/>
    <cellStyle name="Normal 4 2 3 2 7 2" xfId="12937"/>
    <cellStyle name="Normal 4 2 3 2 7 3" xfId="8246"/>
    <cellStyle name="Normal 4 2 3 2 8" xfId="10055"/>
    <cellStyle name="Normal 4 2 3 2 9" xfId="5364"/>
    <cellStyle name="Normal 4 2 3 3" xfId="724"/>
    <cellStyle name="Normal 4 2 3 3 2" xfId="1918"/>
    <cellStyle name="Normal 4 2 3 3 2 2" xfId="11325"/>
    <cellStyle name="Normal 4 2 3 3 2 3" xfId="6634"/>
    <cellStyle name="Normal 4 2 3 3 3" xfId="3713"/>
    <cellStyle name="Normal 4 2 3 3 3 2" xfId="13119"/>
    <cellStyle name="Normal 4 2 3 3 3 3" xfId="8428"/>
    <cellStyle name="Normal 4 2 3 3 4" xfId="10237"/>
    <cellStyle name="Normal 4 2 3 3 5" xfId="5546"/>
    <cellStyle name="Normal 4 2 3 4" xfId="1198"/>
    <cellStyle name="Normal 4 2 3 4 2" xfId="2284"/>
    <cellStyle name="Normal 4 2 3 4 2 2" xfId="11691"/>
    <cellStyle name="Normal 4 2 3 4 2 3" xfId="7000"/>
    <cellStyle name="Normal 4 2 3 4 3" xfId="4079"/>
    <cellStyle name="Normal 4 2 3 4 3 2" xfId="13485"/>
    <cellStyle name="Normal 4 2 3 4 3 3" xfId="8794"/>
    <cellStyle name="Normal 4 2 3 4 4" xfId="10605"/>
    <cellStyle name="Normal 4 2 3 4 5" xfId="5914"/>
    <cellStyle name="Normal 4 2 3 5" xfId="2638"/>
    <cellStyle name="Normal 4 2 3 5 2" xfId="4433"/>
    <cellStyle name="Normal 4 2 3 5 2 2" xfId="13839"/>
    <cellStyle name="Normal 4 2 3 5 2 3" xfId="9148"/>
    <cellStyle name="Normal 4 2 3 5 3" xfId="12045"/>
    <cellStyle name="Normal 4 2 3 5 4" xfId="7354"/>
    <cellStyle name="Normal 4 2 3 6" xfId="2992"/>
    <cellStyle name="Normal 4 2 3 6 2" xfId="4787"/>
    <cellStyle name="Normal 4 2 3 6 2 2" xfId="14193"/>
    <cellStyle name="Normal 4 2 3 6 2 3" xfId="9502"/>
    <cellStyle name="Normal 4 2 3 6 3" xfId="12399"/>
    <cellStyle name="Normal 4 2 3 6 4" xfId="7708"/>
    <cellStyle name="Normal 4 2 3 7" xfId="1576"/>
    <cellStyle name="Normal 4 2 3 7 2" xfId="10983"/>
    <cellStyle name="Normal 4 2 3 7 3" xfId="6292"/>
    <cellStyle name="Normal 4 2 3 8" xfId="3371"/>
    <cellStyle name="Normal 4 2 3 8 2" xfId="12777"/>
    <cellStyle name="Normal 4 2 3 8 3" xfId="8086"/>
    <cellStyle name="Normal 4 2 3 9" xfId="9895"/>
    <cellStyle name="Normal 4 2 4" xfId="309"/>
    <cellStyle name="Normal 4 2 4 2" xfId="804"/>
    <cellStyle name="Normal 4 2 4 2 2" xfId="1996"/>
    <cellStyle name="Normal 4 2 4 2 2 2" xfId="11403"/>
    <cellStyle name="Normal 4 2 4 2 2 3" xfId="6712"/>
    <cellStyle name="Normal 4 2 4 2 3" xfId="3791"/>
    <cellStyle name="Normal 4 2 4 2 3 2" xfId="13197"/>
    <cellStyle name="Normal 4 2 4 2 3 3" xfId="8506"/>
    <cellStyle name="Normal 4 2 4 2 4" xfId="10315"/>
    <cellStyle name="Normal 4 2 4 2 5" xfId="5624"/>
    <cellStyle name="Normal 4 2 4 3" xfId="1276"/>
    <cellStyle name="Normal 4 2 4 3 2" xfId="2362"/>
    <cellStyle name="Normal 4 2 4 3 2 2" xfId="11769"/>
    <cellStyle name="Normal 4 2 4 3 2 3" xfId="7078"/>
    <cellStyle name="Normal 4 2 4 3 3" xfId="4157"/>
    <cellStyle name="Normal 4 2 4 3 3 2" xfId="13563"/>
    <cellStyle name="Normal 4 2 4 3 3 3" xfId="8872"/>
    <cellStyle name="Normal 4 2 4 3 4" xfId="10683"/>
    <cellStyle name="Normal 4 2 4 3 5" xfId="5992"/>
    <cellStyle name="Normal 4 2 4 4" xfId="2716"/>
    <cellStyle name="Normal 4 2 4 4 2" xfId="4511"/>
    <cellStyle name="Normal 4 2 4 4 2 2" xfId="13917"/>
    <cellStyle name="Normal 4 2 4 4 2 3" xfId="9226"/>
    <cellStyle name="Normal 4 2 4 4 3" xfId="12123"/>
    <cellStyle name="Normal 4 2 4 4 4" xfId="7432"/>
    <cellStyle name="Normal 4 2 4 5" xfId="3070"/>
    <cellStyle name="Normal 4 2 4 5 2" xfId="4865"/>
    <cellStyle name="Normal 4 2 4 5 2 2" xfId="14271"/>
    <cellStyle name="Normal 4 2 4 5 2 3" xfId="9580"/>
    <cellStyle name="Normal 4 2 4 5 3" xfId="12477"/>
    <cellStyle name="Normal 4 2 4 5 4" xfId="7786"/>
    <cellStyle name="Normal 4 2 4 6" xfId="1654"/>
    <cellStyle name="Normal 4 2 4 6 2" xfId="11061"/>
    <cellStyle name="Normal 4 2 4 6 3" xfId="6370"/>
    <cellStyle name="Normal 4 2 4 7" xfId="3449"/>
    <cellStyle name="Normal 4 2 4 7 2" xfId="12855"/>
    <cellStyle name="Normal 4 2 4 7 3" xfId="8164"/>
    <cellStyle name="Normal 4 2 4 8" xfId="9973"/>
    <cellStyle name="Normal 4 2 4 9" xfId="5282"/>
    <cellStyle name="Normal 4 2 5" xfId="544"/>
    <cellStyle name="Normal 4 2 5 2" xfId="1836"/>
    <cellStyle name="Normal 4 2 5 2 2" xfId="11243"/>
    <cellStyle name="Normal 4 2 5 2 3" xfId="6552"/>
    <cellStyle name="Normal 4 2 5 3" xfId="3631"/>
    <cellStyle name="Normal 4 2 5 3 2" xfId="13037"/>
    <cellStyle name="Normal 4 2 5 3 3" xfId="8346"/>
    <cellStyle name="Normal 4 2 5 4" xfId="10155"/>
    <cellStyle name="Normal 4 2 5 5" xfId="5464"/>
    <cellStyle name="Normal 4 2 6" xfId="584"/>
    <cellStyle name="Normal 4 2 6 2" xfId="2202"/>
    <cellStyle name="Normal 4 2 6 2 2" xfId="11609"/>
    <cellStyle name="Normal 4 2 6 2 3" xfId="6918"/>
    <cellStyle name="Normal 4 2 6 3" xfId="3997"/>
    <cellStyle name="Normal 4 2 6 3 2" xfId="13403"/>
    <cellStyle name="Normal 4 2 6 3 3" xfId="8712"/>
    <cellStyle name="Normal 4 2 6 4" xfId="1116"/>
    <cellStyle name="Normal 4 2 6 4 2" xfId="10523"/>
    <cellStyle name="Normal 4 2 6 5" xfId="5832"/>
    <cellStyle name="Normal 4 2 7" xfId="2556"/>
    <cellStyle name="Normal 4 2 7 2" xfId="4351"/>
    <cellStyle name="Normal 4 2 7 2 2" xfId="13757"/>
    <cellStyle name="Normal 4 2 7 2 3" xfId="9066"/>
    <cellStyle name="Normal 4 2 7 3" xfId="11963"/>
    <cellStyle name="Normal 4 2 7 4" xfId="7272"/>
    <cellStyle name="Normal 4 2 8" xfId="2910"/>
    <cellStyle name="Normal 4 2 8 2" xfId="4705"/>
    <cellStyle name="Normal 4 2 8 2 2" xfId="14111"/>
    <cellStyle name="Normal 4 2 8 2 3" xfId="9420"/>
    <cellStyle name="Normal 4 2 8 3" xfId="12317"/>
    <cellStyle name="Normal 4 2 8 4" xfId="7626"/>
    <cellStyle name="Normal 4 2 9" xfId="1494"/>
    <cellStyle name="Normal 4 2 9 2" xfId="10901"/>
    <cellStyle name="Normal 4 2 9 3" xfId="6210"/>
    <cellStyle name="Normal 4 3" xfId="147"/>
    <cellStyle name="Normal 4 3 10" xfId="3295"/>
    <cellStyle name="Normal 4 3 10 2" xfId="12701"/>
    <cellStyle name="Normal 4 3 10 3" xfId="8010"/>
    <cellStyle name="Normal 4 3 11" xfId="9819"/>
    <cellStyle name="Normal 4 3 12" xfId="5128"/>
    <cellStyle name="Normal 4 3 2" xfId="193"/>
    <cellStyle name="Normal 4 3 2 10" xfId="9860"/>
    <cellStyle name="Normal 4 3 2 11" xfId="5169"/>
    <cellStyle name="Normal 4 3 2 2" xfId="270"/>
    <cellStyle name="Normal 4 3 2 2 10" xfId="5246"/>
    <cellStyle name="Normal 4 3 2 2 2" xfId="433"/>
    <cellStyle name="Normal 4 3 2 2 2 2" xfId="928"/>
    <cellStyle name="Normal 4 3 2 2 2 2 2" xfId="2120"/>
    <cellStyle name="Normal 4 3 2 2 2 2 2 2" xfId="11527"/>
    <cellStyle name="Normal 4 3 2 2 2 2 2 3" xfId="6836"/>
    <cellStyle name="Normal 4 3 2 2 2 2 3" xfId="3915"/>
    <cellStyle name="Normal 4 3 2 2 2 2 3 2" xfId="13321"/>
    <cellStyle name="Normal 4 3 2 2 2 2 3 3" xfId="8630"/>
    <cellStyle name="Normal 4 3 2 2 2 2 4" xfId="10439"/>
    <cellStyle name="Normal 4 3 2 2 2 2 5" xfId="5748"/>
    <cellStyle name="Normal 4 3 2 2 2 3" xfId="1400"/>
    <cellStyle name="Normal 4 3 2 2 2 3 2" xfId="2486"/>
    <cellStyle name="Normal 4 3 2 2 2 3 2 2" xfId="11893"/>
    <cellStyle name="Normal 4 3 2 2 2 3 2 3" xfId="7202"/>
    <cellStyle name="Normal 4 3 2 2 2 3 3" xfId="4281"/>
    <cellStyle name="Normal 4 3 2 2 2 3 3 2" xfId="13687"/>
    <cellStyle name="Normal 4 3 2 2 2 3 3 3" xfId="8996"/>
    <cellStyle name="Normal 4 3 2 2 2 3 4" xfId="10807"/>
    <cellStyle name="Normal 4 3 2 2 2 3 5" xfId="6116"/>
    <cellStyle name="Normal 4 3 2 2 2 4" xfId="2840"/>
    <cellStyle name="Normal 4 3 2 2 2 4 2" xfId="4635"/>
    <cellStyle name="Normal 4 3 2 2 2 4 2 2" xfId="14041"/>
    <cellStyle name="Normal 4 3 2 2 2 4 2 3" xfId="9350"/>
    <cellStyle name="Normal 4 3 2 2 2 4 3" xfId="12247"/>
    <cellStyle name="Normal 4 3 2 2 2 4 4" xfId="7556"/>
    <cellStyle name="Normal 4 3 2 2 2 5" xfId="3194"/>
    <cellStyle name="Normal 4 3 2 2 2 5 2" xfId="4989"/>
    <cellStyle name="Normal 4 3 2 2 2 5 2 2" xfId="14395"/>
    <cellStyle name="Normal 4 3 2 2 2 5 2 3" xfId="9704"/>
    <cellStyle name="Normal 4 3 2 2 2 5 3" xfId="12601"/>
    <cellStyle name="Normal 4 3 2 2 2 5 4" xfId="7910"/>
    <cellStyle name="Normal 4 3 2 2 2 6" xfId="1778"/>
    <cellStyle name="Normal 4 3 2 2 2 6 2" xfId="11185"/>
    <cellStyle name="Normal 4 3 2 2 2 6 3" xfId="6494"/>
    <cellStyle name="Normal 4 3 2 2 2 7" xfId="3573"/>
    <cellStyle name="Normal 4 3 2 2 2 7 2" xfId="12979"/>
    <cellStyle name="Normal 4 3 2 2 2 7 3" xfId="8288"/>
    <cellStyle name="Normal 4 3 2 2 2 8" xfId="10097"/>
    <cellStyle name="Normal 4 3 2 2 2 9" xfId="5406"/>
    <cellStyle name="Normal 4 3 2 2 3" xfId="766"/>
    <cellStyle name="Normal 4 3 2 2 3 2" xfId="1960"/>
    <cellStyle name="Normal 4 3 2 2 3 2 2" xfId="11367"/>
    <cellStyle name="Normal 4 3 2 2 3 2 3" xfId="6676"/>
    <cellStyle name="Normal 4 3 2 2 3 3" xfId="3755"/>
    <cellStyle name="Normal 4 3 2 2 3 3 2" xfId="13161"/>
    <cellStyle name="Normal 4 3 2 2 3 3 3" xfId="8470"/>
    <cellStyle name="Normal 4 3 2 2 3 4" xfId="10279"/>
    <cellStyle name="Normal 4 3 2 2 3 5" xfId="5588"/>
    <cellStyle name="Normal 4 3 2 2 4" xfId="1240"/>
    <cellStyle name="Normal 4 3 2 2 4 2" xfId="2326"/>
    <cellStyle name="Normal 4 3 2 2 4 2 2" xfId="11733"/>
    <cellStyle name="Normal 4 3 2 2 4 2 3" xfId="7042"/>
    <cellStyle name="Normal 4 3 2 2 4 3" xfId="4121"/>
    <cellStyle name="Normal 4 3 2 2 4 3 2" xfId="13527"/>
    <cellStyle name="Normal 4 3 2 2 4 3 3" xfId="8836"/>
    <cellStyle name="Normal 4 3 2 2 4 4" xfId="10647"/>
    <cellStyle name="Normal 4 3 2 2 4 5" xfId="5956"/>
    <cellStyle name="Normal 4 3 2 2 5" xfId="2680"/>
    <cellStyle name="Normal 4 3 2 2 5 2" xfId="4475"/>
    <cellStyle name="Normal 4 3 2 2 5 2 2" xfId="13881"/>
    <cellStyle name="Normal 4 3 2 2 5 2 3" xfId="9190"/>
    <cellStyle name="Normal 4 3 2 2 5 3" xfId="12087"/>
    <cellStyle name="Normal 4 3 2 2 5 4" xfId="7396"/>
    <cellStyle name="Normal 4 3 2 2 6" xfId="3034"/>
    <cellStyle name="Normal 4 3 2 2 6 2" xfId="4829"/>
    <cellStyle name="Normal 4 3 2 2 6 2 2" xfId="14235"/>
    <cellStyle name="Normal 4 3 2 2 6 2 3" xfId="9544"/>
    <cellStyle name="Normal 4 3 2 2 6 3" xfId="12441"/>
    <cellStyle name="Normal 4 3 2 2 6 4" xfId="7750"/>
    <cellStyle name="Normal 4 3 2 2 7" xfId="1618"/>
    <cellStyle name="Normal 4 3 2 2 7 2" xfId="11025"/>
    <cellStyle name="Normal 4 3 2 2 7 3" xfId="6334"/>
    <cellStyle name="Normal 4 3 2 2 8" xfId="3413"/>
    <cellStyle name="Normal 4 3 2 2 8 2" xfId="12819"/>
    <cellStyle name="Normal 4 3 2 2 8 3" xfId="8128"/>
    <cellStyle name="Normal 4 3 2 2 9" xfId="9937"/>
    <cellStyle name="Normal 4 3 2 3" xfId="356"/>
    <cellStyle name="Normal 4 3 2 3 2" xfId="851"/>
    <cellStyle name="Normal 4 3 2 3 2 2" xfId="2043"/>
    <cellStyle name="Normal 4 3 2 3 2 2 2" xfId="11450"/>
    <cellStyle name="Normal 4 3 2 3 2 2 3" xfId="6759"/>
    <cellStyle name="Normal 4 3 2 3 2 3" xfId="3838"/>
    <cellStyle name="Normal 4 3 2 3 2 3 2" xfId="13244"/>
    <cellStyle name="Normal 4 3 2 3 2 3 3" xfId="8553"/>
    <cellStyle name="Normal 4 3 2 3 2 4" xfId="10362"/>
    <cellStyle name="Normal 4 3 2 3 2 5" xfId="5671"/>
    <cellStyle name="Normal 4 3 2 3 3" xfId="1323"/>
    <cellStyle name="Normal 4 3 2 3 3 2" xfId="2409"/>
    <cellStyle name="Normal 4 3 2 3 3 2 2" xfId="11816"/>
    <cellStyle name="Normal 4 3 2 3 3 2 3" xfId="7125"/>
    <cellStyle name="Normal 4 3 2 3 3 3" xfId="4204"/>
    <cellStyle name="Normal 4 3 2 3 3 3 2" xfId="13610"/>
    <cellStyle name="Normal 4 3 2 3 3 3 3" xfId="8919"/>
    <cellStyle name="Normal 4 3 2 3 3 4" xfId="10730"/>
    <cellStyle name="Normal 4 3 2 3 3 5" xfId="6039"/>
    <cellStyle name="Normal 4 3 2 3 4" xfId="2763"/>
    <cellStyle name="Normal 4 3 2 3 4 2" xfId="4558"/>
    <cellStyle name="Normal 4 3 2 3 4 2 2" xfId="13964"/>
    <cellStyle name="Normal 4 3 2 3 4 2 3" xfId="9273"/>
    <cellStyle name="Normal 4 3 2 3 4 3" xfId="12170"/>
    <cellStyle name="Normal 4 3 2 3 4 4" xfId="7479"/>
    <cellStyle name="Normal 4 3 2 3 5" xfId="3117"/>
    <cellStyle name="Normal 4 3 2 3 5 2" xfId="4912"/>
    <cellStyle name="Normal 4 3 2 3 5 2 2" xfId="14318"/>
    <cellStyle name="Normal 4 3 2 3 5 2 3" xfId="9627"/>
    <cellStyle name="Normal 4 3 2 3 5 3" xfId="12524"/>
    <cellStyle name="Normal 4 3 2 3 5 4" xfId="7833"/>
    <cellStyle name="Normal 4 3 2 3 6" xfId="1701"/>
    <cellStyle name="Normal 4 3 2 3 6 2" xfId="11108"/>
    <cellStyle name="Normal 4 3 2 3 6 3" xfId="6417"/>
    <cellStyle name="Normal 4 3 2 3 7" xfId="3496"/>
    <cellStyle name="Normal 4 3 2 3 7 2" xfId="12902"/>
    <cellStyle name="Normal 4 3 2 3 7 3" xfId="8211"/>
    <cellStyle name="Normal 4 3 2 3 8" xfId="10020"/>
    <cellStyle name="Normal 4 3 2 3 9" xfId="5329"/>
    <cellStyle name="Normal 4 3 2 4" xfId="689"/>
    <cellStyle name="Normal 4 3 2 4 2" xfId="1883"/>
    <cellStyle name="Normal 4 3 2 4 2 2" xfId="11290"/>
    <cellStyle name="Normal 4 3 2 4 2 3" xfId="6599"/>
    <cellStyle name="Normal 4 3 2 4 3" xfId="3678"/>
    <cellStyle name="Normal 4 3 2 4 3 2" xfId="13084"/>
    <cellStyle name="Normal 4 3 2 4 3 3" xfId="8393"/>
    <cellStyle name="Normal 4 3 2 4 4" xfId="10202"/>
    <cellStyle name="Normal 4 3 2 4 5" xfId="5511"/>
    <cellStyle name="Normal 4 3 2 5" xfId="1163"/>
    <cellStyle name="Normal 4 3 2 5 2" xfId="2249"/>
    <cellStyle name="Normal 4 3 2 5 2 2" xfId="11656"/>
    <cellStyle name="Normal 4 3 2 5 2 3" xfId="6965"/>
    <cellStyle name="Normal 4 3 2 5 3" xfId="4044"/>
    <cellStyle name="Normal 4 3 2 5 3 2" xfId="13450"/>
    <cellStyle name="Normal 4 3 2 5 3 3" xfId="8759"/>
    <cellStyle name="Normal 4 3 2 5 4" xfId="10570"/>
    <cellStyle name="Normal 4 3 2 5 5" xfId="5879"/>
    <cellStyle name="Normal 4 3 2 6" xfId="2603"/>
    <cellStyle name="Normal 4 3 2 6 2" xfId="4398"/>
    <cellStyle name="Normal 4 3 2 6 2 2" xfId="13804"/>
    <cellStyle name="Normal 4 3 2 6 2 3" xfId="9113"/>
    <cellStyle name="Normal 4 3 2 6 3" xfId="12010"/>
    <cellStyle name="Normal 4 3 2 6 4" xfId="7319"/>
    <cellStyle name="Normal 4 3 2 7" xfId="2957"/>
    <cellStyle name="Normal 4 3 2 7 2" xfId="4752"/>
    <cellStyle name="Normal 4 3 2 7 2 2" xfId="14158"/>
    <cellStyle name="Normal 4 3 2 7 2 3" xfId="9467"/>
    <cellStyle name="Normal 4 3 2 7 3" xfId="12364"/>
    <cellStyle name="Normal 4 3 2 7 4" xfId="7673"/>
    <cellStyle name="Normal 4 3 2 8" xfId="1541"/>
    <cellStyle name="Normal 4 3 2 8 2" xfId="10948"/>
    <cellStyle name="Normal 4 3 2 8 3" xfId="6257"/>
    <cellStyle name="Normal 4 3 2 9" xfId="3336"/>
    <cellStyle name="Normal 4 3 2 9 2" xfId="12742"/>
    <cellStyle name="Normal 4 3 2 9 3" xfId="8051"/>
    <cellStyle name="Normal 4 3 3" xfId="234"/>
    <cellStyle name="Normal 4 3 3 10" xfId="5210"/>
    <cellStyle name="Normal 4 3 3 2" xfId="397"/>
    <cellStyle name="Normal 4 3 3 2 2" xfId="892"/>
    <cellStyle name="Normal 4 3 3 2 2 2" xfId="2084"/>
    <cellStyle name="Normal 4 3 3 2 2 2 2" xfId="11491"/>
    <cellStyle name="Normal 4 3 3 2 2 2 3" xfId="6800"/>
    <cellStyle name="Normal 4 3 3 2 2 3" xfId="3879"/>
    <cellStyle name="Normal 4 3 3 2 2 3 2" xfId="13285"/>
    <cellStyle name="Normal 4 3 3 2 2 3 3" xfId="8594"/>
    <cellStyle name="Normal 4 3 3 2 2 4" xfId="10403"/>
    <cellStyle name="Normal 4 3 3 2 2 5" xfId="5712"/>
    <cellStyle name="Normal 4 3 3 2 3" xfId="1364"/>
    <cellStyle name="Normal 4 3 3 2 3 2" xfId="2450"/>
    <cellStyle name="Normal 4 3 3 2 3 2 2" xfId="11857"/>
    <cellStyle name="Normal 4 3 3 2 3 2 3" xfId="7166"/>
    <cellStyle name="Normal 4 3 3 2 3 3" xfId="4245"/>
    <cellStyle name="Normal 4 3 3 2 3 3 2" xfId="13651"/>
    <cellStyle name="Normal 4 3 3 2 3 3 3" xfId="8960"/>
    <cellStyle name="Normal 4 3 3 2 3 4" xfId="10771"/>
    <cellStyle name="Normal 4 3 3 2 3 5" xfId="6080"/>
    <cellStyle name="Normal 4 3 3 2 4" xfId="2804"/>
    <cellStyle name="Normal 4 3 3 2 4 2" xfId="4599"/>
    <cellStyle name="Normal 4 3 3 2 4 2 2" xfId="14005"/>
    <cellStyle name="Normal 4 3 3 2 4 2 3" xfId="9314"/>
    <cellStyle name="Normal 4 3 3 2 4 3" xfId="12211"/>
    <cellStyle name="Normal 4 3 3 2 4 4" xfId="7520"/>
    <cellStyle name="Normal 4 3 3 2 5" xfId="3158"/>
    <cellStyle name="Normal 4 3 3 2 5 2" xfId="4953"/>
    <cellStyle name="Normal 4 3 3 2 5 2 2" xfId="14359"/>
    <cellStyle name="Normal 4 3 3 2 5 2 3" xfId="9668"/>
    <cellStyle name="Normal 4 3 3 2 5 3" xfId="12565"/>
    <cellStyle name="Normal 4 3 3 2 5 4" xfId="7874"/>
    <cellStyle name="Normal 4 3 3 2 6" xfId="1742"/>
    <cellStyle name="Normal 4 3 3 2 6 2" xfId="11149"/>
    <cellStyle name="Normal 4 3 3 2 6 3" xfId="6458"/>
    <cellStyle name="Normal 4 3 3 2 7" xfId="3537"/>
    <cellStyle name="Normal 4 3 3 2 7 2" xfId="12943"/>
    <cellStyle name="Normal 4 3 3 2 7 3" xfId="8252"/>
    <cellStyle name="Normal 4 3 3 2 8" xfId="10061"/>
    <cellStyle name="Normal 4 3 3 2 9" xfId="5370"/>
    <cellStyle name="Normal 4 3 3 3" xfId="730"/>
    <cellStyle name="Normal 4 3 3 3 2" xfId="1924"/>
    <cellStyle name="Normal 4 3 3 3 2 2" xfId="11331"/>
    <cellStyle name="Normal 4 3 3 3 2 3" xfId="6640"/>
    <cellStyle name="Normal 4 3 3 3 3" xfId="3719"/>
    <cellStyle name="Normal 4 3 3 3 3 2" xfId="13125"/>
    <cellStyle name="Normal 4 3 3 3 3 3" xfId="8434"/>
    <cellStyle name="Normal 4 3 3 3 4" xfId="10243"/>
    <cellStyle name="Normal 4 3 3 3 5" xfId="5552"/>
    <cellStyle name="Normal 4 3 3 4" xfId="1204"/>
    <cellStyle name="Normal 4 3 3 4 2" xfId="2290"/>
    <cellStyle name="Normal 4 3 3 4 2 2" xfId="11697"/>
    <cellStyle name="Normal 4 3 3 4 2 3" xfId="7006"/>
    <cellStyle name="Normal 4 3 3 4 3" xfId="4085"/>
    <cellStyle name="Normal 4 3 3 4 3 2" xfId="13491"/>
    <cellStyle name="Normal 4 3 3 4 3 3" xfId="8800"/>
    <cellStyle name="Normal 4 3 3 4 4" xfId="10611"/>
    <cellStyle name="Normal 4 3 3 4 5" xfId="5920"/>
    <cellStyle name="Normal 4 3 3 5" xfId="2644"/>
    <cellStyle name="Normal 4 3 3 5 2" xfId="4439"/>
    <cellStyle name="Normal 4 3 3 5 2 2" xfId="13845"/>
    <cellStyle name="Normal 4 3 3 5 2 3" xfId="9154"/>
    <cellStyle name="Normal 4 3 3 5 3" xfId="12051"/>
    <cellStyle name="Normal 4 3 3 5 4" xfId="7360"/>
    <cellStyle name="Normal 4 3 3 6" xfId="2998"/>
    <cellStyle name="Normal 4 3 3 6 2" xfId="4793"/>
    <cellStyle name="Normal 4 3 3 6 2 2" xfId="14199"/>
    <cellStyle name="Normal 4 3 3 6 2 3" xfId="9508"/>
    <cellStyle name="Normal 4 3 3 6 3" xfId="12405"/>
    <cellStyle name="Normal 4 3 3 6 4" xfId="7714"/>
    <cellStyle name="Normal 4 3 3 7" xfId="1582"/>
    <cellStyle name="Normal 4 3 3 7 2" xfId="10989"/>
    <cellStyle name="Normal 4 3 3 7 3" xfId="6298"/>
    <cellStyle name="Normal 4 3 3 8" xfId="3377"/>
    <cellStyle name="Normal 4 3 3 8 2" xfId="12783"/>
    <cellStyle name="Normal 4 3 3 8 3" xfId="8092"/>
    <cellStyle name="Normal 4 3 3 9" xfId="9901"/>
    <cellStyle name="Normal 4 3 4" xfId="315"/>
    <cellStyle name="Normal 4 3 4 2" xfId="810"/>
    <cellStyle name="Normal 4 3 4 2 2" xfId="2002"/>
    <cellStyle name="Normal 4 3 4 2 2 2" xfId="11409"/>
    <cellStyle name="Normal 4 3 4 2 2 3" xfId="6718"/>
    <cellStyle name="Normal 4 3 4 2 3" xfId="3797"/>
    <cellStyle name="Normal 4 3 4 2 3 2" xfId="13203"/>
    <cellStyle name="Normal 4 3 4 2 3 3" xfId="8512"/>
    <cellStyle name="Normal 4 3 4 2 4" xfId="10321"/>
    <cellStyle name="Normal 4 3 4 2 5" xfId="5630"/>
    <cellStyle name="Normal 4 3 4 3" xfId="1282"/>
    <cellStyle name="Normal 4 3 4 3 2" xfId="2368"/>
    <cellStyle name="Normal 4 3 4 3 2 2" xfId="11775"/>
    <cellStyle name="Normal 4 3 4 3 2 3" xfId="7084"/>
    <cellStyle name="Normal 4 3 4 3 3" xfId="4163"/>
    <cellStyle name="Normal 4 3 4 3 3 2" xfId="13569"/>
    <cellStyle name="Normal 4 3 4 3 3 3" xfId="8878"/>
    <cellStyle name="Normal 4 3 4 3 4" xfId="10689"/>
    <cellStyle name="Normal 4 3 4 3 5" xfId="5998"/>
    <cellStyle name="Normal 4 3 4 4" xfId="2722"/>
    <cellStyle name="Normal 4 3 4 4 2" xfId="4517"/>
    <cellStyle name="Normal 4 3 4 4 2 2" xfId="13923"/>
    <cellStyle name="Normal 4 3 4 4 2 3" xfId="9232"/>
    <cellStyle name="Normal 4 3 4 4 3" xfId="12129"/>
    <cellStyle name="Normal 4 3 4 4 4" xfId="7438"/>
    <cellStyle name="Normal 4 3 4 5" xfId="3076"/>
    <cellStyle name="Normal 4 3 4 5 2" xfId="4871"/>
    <cellStyle name="Normal 4 3 4 5 2 2" xfId="14277"/>
    <cellStyle name="Normal 4 3 4 5 2 3" xfId="9586"/>
    <cellStyle name="Normal 4 3 4 5 3" xfId="12483"/>
    <cellStyle name="Normal 4 3 4 5 4" xfId="7792"/>
    <cellStyle name="Normal 4 3 4 6" xfId="1660"/>
    <cellStyle name="Normal 4 3 4 6 2" xfId="11067"/>
    <cellStyle name="Normal 4 3 4 6 3" xfId="6376"/>
    <cellStyle name="Normal 4 3 4 7" xfId="3455"/>
    <cellStyle name="Normal 4 3 4 7 2" xfId="12861"/>
    <cellStyle name="Normal 4 3 4 7 3" xfId="8170"/>
    <cellStyle name="Normal 4 3 4 8" xfId="9979"/>
    <cellStyle name="Normal 4 3 4 9" xfId="5288"/>
    <cellStyle name="Normal 4 3 5" xfId="560"/>
    <cellStyle name="Normal 4 3 5 2" xfId="1842"/>
    <cellStyle name="Normal 4 3 5 2 2" xfId="11249"/>
    <cellStyle name="Normal 4 3 5 2 3" xfId="6558"/>
    <cellStyle name="Normal 4 3 5 3" xfId="3637"/>
    <cellStyle name="Normal 4 3 5 3 2" xfId="13043"/>
    <cellStyle name="Normal 4 3 5 3 3" xfId="8352"/>
    <cellStyle name="Normal 4 3 5 4" xfId="10161"/>
    <cellStyle name="Normal 4 3 5 5" xfId="5470"/>
    <cellStyle name="Normal 4 3 6" xfId="1122"/>
    <cellStyle name="Normal 4 3 6 2" xfId="2208"/>
    <cellStyle name="Normal 4 3 6 2 2" xfId="11615"/>
    <cellStyle name="Normal 4 3 6 2 3" xfId="6924"/>
    <cellStyle name="Normal 4 3 6 3" xfId="4003"/>
    <cellStyle name="Normal 4 3 6 3 2" xfId="13409"/>
    <cellStyle name="Normal 4 3 6 3 3" xfId="8718"/>
    <cellStyle name="Normal 4 3 6 4" xfId="10529"/>
    <cellStyle name="Normal 4 3 6 5" xfId="5838"/>
    <cellStyle name="Normal 4 3 7" xfId="2562"/>
    <cellStyle name="Normal 4 3 7 2" xfId="4357"/>
    <cellStyle name="Normal 4 3 7 2 2" xfId="13763"/>
    <cellStyle name="Normal 4 3 7 2 3" xfId="9072"/>
    <cellStyle name="Normal 4 3 7 3" xfId="11969"/>
    <cellStyle name="Normal 4 3 7 4" xfId="7278"/>
    <cellStyle name="Normal 4 3 8" xfId="2916"/>
    <cellStyle name="Normal 4 3 8 2" xfId="4711"/>
    <cellStyle name="Normal 4 3 8 2 2" xfId="14117"/>
    <cellStyle name="Normal 4 3 8 2 3" xfId="9426"/>
    <cellStyle name="Normal 4 3 8 3" xfId="12323"/>
    <cellStyle name="Normal 4 3 8 4" xfId="7632"/>
    <cellStyle name="Normal 4 3 9" xfId="1500"/>
    <cellStyle name="Normal 4 3 9 2" xfId="10907"/>
    <cellStyle name="Normal 4 3 9 3" xfId="6216"/>
    <cellStyle name="Normal 4 4" xfId="155"/>
    <cellStyle name="Normal 4 4 10" xfId="3301"/>
    <cellStyle name="Normal 4 4 10 2" xfId="12707"/>
    <cellStyle name="Normal 4 4 10 3" xfId="8016"/>
    <cellStyle name="Normal 4 4 11" xfId="9825"/>
    <cellStyle name="Normal 4 4 12" xfId="5134"/>
    <cellStyle name="Normal 4 4 2" xfId="199"/>
    <cellStyle name="Normal 4 4 2 10" xfId="9866"/>
    <cellStyle name="Normal 4 4 2 11" xfId="5175"/>
    <cellStyle name="Normal 4 4 2 2" xfId="276"/>
    <cellStyle name="Normal 4 4 2 2 10" xfId="5252"/>
    <cellStyle name="Normal 4 4 2 2 2" xfId="439"/>
    <cellStyle name="Normal 4 4 2 2 2 2" xfId="934"/>
    <cellStyle name="Normal 4 4 2 2 2 2 2" xfId="2126"/>
    <cellStyle name="Normal 4 4 2 2 2 2 2 2" xfId="11533"/>
    <cellStyle name="Normal 4 4 2 2 2 2 2 3" xfId="6842"/>
    <cellStyle name="Normal 4 4 2 2 2 2 3" xfId="3921"/>
    <cellStyle name="Normal 4 4 2 2 2 2 3 2" xfId="13327"/>
    <cellStyle name="Normal 4 4 2 2 2 2 3 3" xfId="8636"/>
    <cellStyle name="Normal 4 4 2 2 2 2 4" xfId="10445"/>
    <cellStyle name="Normal 4 4 2 2 2 2 5" xfId="5754"/>
    <cellStyle name="Normal 4 4 2 2 2 3" xfId="1406"/>
    <cellStyle name="Normal 4 4 2 2 2 3 2" xfId="2492"/>
    <cellStyle name="Normal 4 4 2 2 2 3 2 2" xfId="11899"/>
    <cellStyle name="Normal 4 4 2 2 2 3 2 3" xfId="7208"/>
    <cellStyle name="Normal 4 4 2 2 2 3 3" xfId="4287"/>
    <cellStyle name="Normal 4 4 2 2 2 3 3 2" xfId="13693"/>
    <cellStyle name="Normal 4 4 2 2 2 3 3 3" xfId="9002"/>
    <cellStyle name="Normal 4 4 2 2 2 3 4" xfId="10813"/>
    <cellStyle name="Normal 4 4 2 2 2 3 5" xfId="6122"/>
    <cellStyle name="Normal 4 4 2 2 2 4" xfId="2846"/>
    <cellStyle name="Normal 4 4 2 2 2 4 2" xfId="4641"/>
    <cellStyle name="Normal 4 4 2 2 2 4 2 2" xfId="14047"/>
    <cellStyle name="Normal 4 4 2 2 2 4 2 3" xfId="9356"/>
    <cellStyle name="Normal 4 4 2 2 2 4 3" xfId="12253"/>
    <cellStyle name="Normal 4 4 2 2 2 4 4" xfId="7562"/>
    <cellStyle name="Normal 4 4 2 2 2 5" xfId="3200"/>
    <cellStyle name="Normal 4 4 2 2 2 5 2" xfId="4995"/>
    <cellStyle name="Normal 4 4 2 2 2 5 2 2" xfId="14401"/>
    <cellStyle name="Normal 4 4 2 2 2 5 2 3" xfId="9710"/>
    <cellStyle name="Normal 4 4 2 2 2 5 3" xfId="12607"/>
    <cellStyle name="Normal 4 4 2 2 2 5 4" xfId="7916"/>
    <cellStyle name="Normal 4 4 2 2 2 6" xfId="1784"/>
    <cellStyle name="Normal 4 4 2 2 2 6 2" xfId="11191"/>
    <cellStyle name="Normal 4 4 2 2 2 6 3" xfId="6500"/>
    <cellStyle name="Normal 4 4 2 2 2 7" xfId="3579"/>
    <cellStyle name="Normal 4 4 2 2 2 7 2" xfId="12985"/>
    <cellStyle name="Normal 4 4 2 2 2 7 3" xfId="8294"/>
    <cellStyle name="Normal 4 4 2 2 2 8" xfId="10103"/>
    <cellStyle name="Normal 4 4 2 2 2 9" xfId="5412"/>
    <cellStyle name="Normal 4 4 2 2 3" xfId="772"/>
    <cellStyle name="Normal 4 4 2 2 3 2" xfId="1966"/>
    <cellStyle name="Normal 4 4 2 2 3 2 2" xfId="11373"/>
    <cellStyle name="Normal 4 4 2 2 3 2 3" xfId="6682"/>
    <cellStyle name="Normal 4 4 2 2 3 3" xfId="3761"/>
    <cellStyle name="Normal 4 4 2 2 3 3 2" xfId="13167"/>
    <cellStyle name="Normal 4 4 2 2 3 3 3" xfId="8476"/>
    <cellStyle name="Normal 4 4 2 2 3 4" xfId="10285"/>
    <cellStyle name="Normal 4 4 2 2 3 5" xfId="5594"/>
    <cellStyle name="Normal 4 4 2 2 4" xfId="1246"/>
    <cellStyle name="Normal 4 4 2 2 4 2" xfId="2332"/>
    <cellStyle name="Normal 4 4 2 2 4 2 2" xfId="11739"/>
    <cellStyle name="Normal 4 4 2 2 4 2 3" xfId="7048"/>
    <cellStyle name="Normal 4 4 2 2 4 3" xfId="4127"/>
    <cellStyle name="Normal 4 4 2 2 4 3 2" xfId="13533"/>
    <cellStyle name="Normal 4 4 2 2 4 3 3" xfId="8842"/>
    <cellStyle name="Normal 4 4 2 2 4 4" xfId="10653"/>
    <cellStyle name="Normal 4 4 2 2 4 5" xfId="5962"/>
    <cellStyle name="Normal 4 4 2 2 5" xfId="2686"/>
    <cellStyle name="Normal 4 4 2 2 5 2" xfId="4481"/>
    <cellStyle name="Normal 4 4 2 2 5 2 2" xfId="13887"/>
    <cellStyle name="Normal 4 4 2 2 5 2 3" xfId="9196"/>
    <cellStyle name="Normal 4 4 2 2 5 3" xfId="12093"/>
    <cellStyle name="Normal 4 4 2 2 5 4" xfId="7402"/>
    <cellStyle name="Normal 4 4 2 2 6" xfId="3040"/>
    <cellStyle name="Normal 4 4 2 2 6 2" xfId="4835"/>
    <cellStyle name="Normal 4 4 2 2 6 2 2" xfId="14241"/>
    <cellStyle name="Normal 4 4 2 2 6 2 3" xfId="9550"/>
    <cellStyle name="Normal 4 4 2 2 6 3" xfId="12447"/>
    <cellStyle name="Normal 4 4 2 2 6 4" xfId="7756"/>
    <cellStyle name="Normal 4 4 2 2 7" xfId="1624"/>
    <cellStyle name="Normal 4 4 2 2 7 2" xfId="11031"/>
    <cellStyle name="Normal 4 4 2 2 7 3" xfId="6340"/>
    <cellStyle name="Normal 4 4 2 2 8" xfId="3419"/>
    <cellStyle name="Normal 4 4 2 2 8 2" xfId="12825"/>
    <cellStyle name="Normal 4 4 2 2 8 3" xfId="8134"/>
    <cellStyle name="Normal 4 4 2 2 9" xfId="9943"/>
    <cellStyle name="Normal 4 4 2 3" xfId="362"/>
    <cellStyle name="Normal 4 4 2 3 2" xfId="857"/>
    <cellStyle name="Normal 4 4 2 3 2 2" xfId="2049"/>
    <cellStyle name="Normal 4 4 2 3 2 2 2" xfId="11456"/>
    <cellStyle name="Normal 4 4 2 3 2 2 3" xfId="6765"/>
    <cellStyle name="Normal 4 4 2 3 2 3" xfId="3844"/>
    <cellStyle name="Normal 4 4 2 3 2 3 2" xfId="13250"/>
    <cellStyle name="Normal 4 4 2 3 2 3 3" xfId="8559"/>
    <cellStyle name="Normal 4 4 2 3 2 4" xfId="10368"/>
    <cellStyle name="Normal 4 4 2 3 2 5" xfId="5677"/>
    <cellStyle name="Normal 4 4 2 3 3" xfId="1329"/>
    <cellStyle name="Normal 4 4 2 3 3 2" xfId="2415"/>
    <cellStyle name="Normal 4 4 2 3 3 2 2" xfId="11822"/>
    <cellStyle name="Normal 4 4 2 3 3 2 3" xfId="7131"/>
    <cellStyle name="Normal 4 4 2 3 3 3" xfId="4210"/>
    <cellStyle name="Normal 4 4 2 3 3 3 2" xfId="13616"/>
    <cellStyle name="Normal 4 4 2 3 3 3 3" xfId="8925"/>
    <cellStyle name="Normal 4 4 2 3 3 4" xfId="10736"/>
    <cellStyle name="Normal 4 4 2 3 3 5" xfId="6045"/>
    <cellStyle name="Normal 4 4 2 3 4" xfId="2769"/>
    <cellStyle name="Normal 4 4 2 3 4 2" xfId="4564"/>
    <cellStyle name="Normal 4 4 2 3 4 2 2" xfId="13970"/>
    <cellStyle name="Normal 4 4 2 3 4 2 3" xfId="9279"/>
    <cellStyle name="Normal 4 4 2 3 4 3" xfId="12176"/>
    <cellStyle name="Normal 4 4 2 3 4 4" xfId="7485"/>
    <cellStyle name="Normal 4 4 2 3 5" xfId="3123"/>
    <cellStyle name="Normal 4 4 2 3 5 2" xfId="4918"/>
    <cellStyle name="Normal 4 4 2 3 5 2 2" xfId="14324"/>
    <cellStyle name="Normal 4 4 2 3 5 2 3" xfId="9633"/>
    <cellStyle name="Normal 4 4 2 3 5 3" xfId="12530"/>
    <cellStyle name="Normal 4 4 2 3 5 4" xfId="7839"/>
    <cellStyle name="Normal 4 4 2 3 6" xfId="1707"/>
    <cellStyle name="Normal 4 4 2 3 6 2" xfId="11114"/>
    <cellStyle name="Normal 4 4 2 3 6 3" xfId="6423"/>
    <cellStyle name="Normal 4 4 2 3 7" xfId="3502"/>
    <cellStyle name="Normal 4 4 2 3 7 2" xfId="12908"/>
    <cellStyle name="Normal 4 4 2 3 7 3" xfId="8217"/>
    <cellStyle name="Normal 4 4 2 3 8" xfId="10026"/>
    <cellStyle name="Normal 4 4 2 3 9" xfId="5335"/>
    <cellStyle name="Normal 4 4 2 4" xfId="695"/>
    <cellStyle name="Normal 4 4 2 4 2" xfId="1889"/>
    <cellStyle name="Normal 4 4 2 4 2 2" xfId="11296"/>
    <cellStyle name="Normal 4 4 2 4 2 3" xfId="6605"/>
    <cellStyle name="Normal 4 4 2 4 3" xfId="3684"/>
    <cellStyle name="Normal 4 4 2 4 3 2" xfId="13090"/>
    <cellStyle name="Normal 4 4 2 4 3 3" xfId="8399"/>
    <cellStyle name="Normal 4 4 2 4 4" xfId="10208"/>
    <cellStyle name="Normal 4 4 2 4 5" xfId="5517"/>
    <cellStyle name="Normal 4 4 2 5" xfId="1169"/>
    <cellStyle name="Normal 4 4 2 5 2" xfId="2255"/>
    <cellStyle name="Normal 4 4 2 5 2 2" xfId="11662"/>
    <cellStyle name="Normal 4 4 2 5 2 3" xfId="6971"/>
    <cellStyle name="Normal 4 4 2 5 3" xfId="4050"/>
    <cellStyle name="Normal 4 4 2 5 3 2" xfId="13456"/>
    <cellStyle name="Normal 4 4 2 5 3 3" xfId="8765"/>
    <cellStyle name="Normal 4 4 2 5 4" xfId="10576"/>
    <cellStyle name="Normal 4 4 2 5 5" xfId="5885"/>
    <cellStyle name="Normal 4 4 2 6" xfId="2609"/>
    <cellStyle name="Normal 4 4 2 6 2" xfId="4404"/>
    <cellStyle name="Normal 4 4 2 6 2 2" xfId="13810"/>
    <cellStyle name="Normal 4 4 2 6 2 3" xfId="9119"/>
    <cellStyle name="Normal 4 4 2 6 3" xfId="12016"/>
    <cellStyle name="Normal 4 4 2 6 4" xfId="7325"/>
    <cellStyle name="Normal 4 4 2 7" xfId="2963"/>
    <cellStyle name="Normal 4 4 2 7 2" xfId="4758"/>
    <cellStyle name="Normal 4 4 2 7 2 2" xfId="14164"/>
    <cellStyle name="Normal 4 4 2 7 2 3" xfId="9473"/>
    <cellStyle name="Normal 4 4 2 7 3" xfId="12370"/>
    <cellStyle name="Normal 4 4 2 7 4" xfId="7679"/>
    <cellStyle name="Normal 4 4 2 8" xfId="1547"/>
    <cellStyle name="Normal 4 4 2 8 2" xfId="10954"/>
    <cellStyle name="Normal 4 4 2 8 3" xfId="6263"/>
    <cellStyle name="Normal 4 4 2 9" xfId="3342"/>
    <cellStyle name="Normal 4 4 2 9 2" xfId="12748"/>
    <cellStyle name="Normal 4 4 2 9 3" xfId="8057"/>
    <cellStyle name="Normal 4 4 3" xfId="240"/>
    <cellStyle name="Normal 4 4 3 10" xfId="5216"/>
    <cellStyle name="Normal 4 4 3 2" xfId="403"/>
    <cellStyle name="Normal 4 4 3 2 2" xfId="898"/>
    <cellStyle name="Normal 4 4 3 2 2 2" xfId="2090"/>
    <cellStyle name="Normal 4 4 3 2 2 2 2" xfId="11497"/>
    <cellStyle name="Normal 4 4 3 2 2 2 3" xfId="6806"/>
    <cellStyle name="Normal 4 4 3 2 2 3" xfId="3885"/>
    <cellStyle name="Normal 4 4 3 2 2 3 2" xfId="13291"/>
    <cellStyle name="Normal 4 4 3 2 2 3 3" xfId="8600"/>
    <cellStyle name="Normal 4 4 3 2 2 4" xfId="10409"/>
    <cellStyle name="Normal 4 4 3 2 2 5" xfId="5718"/>
    <cellStyle name="Normal 4 4 3 2 3" xfId="1370"/>
    <cellStyle name="Normal 4 4 3 2 3 2" xfId="2456"/>
    <cellStyle name="Normal 4 4 3 2 3 2 2" xfId="11863"/>
    <cellStyle name="Normal 4 4 3 2 3 2 3" xfId="7172"/>
    <cellStyle name="Normal 4 4 3 2 3 3" xfId="4251"/>
    <cellStyle name="Normal 4 4 3 2 3 3 2" xfId="13657"/>
    <cellStyle name="Normal 4 4 3 2 3 3 3" xfId="8966"/>
    <cellStyle name="Normal 4 4 3 2 3 4" xfId="10777"/>
    <cellStyle name="Normal 4 4 3 2 3 5" xfId="6086"/>
    <cellStyle name="Normal 4 4 3 2 4" xfId="2810"/>
    <cellStyle name="Normal 4 4 3 2 4 2" xfId="4605"/>
    <cellStyle name="Normal 4 4 3 2 4 2 2" xfId="14011"/>
    <cellStyle name="Normal 4 4 3 2 4 2 3" xfId="9320"/>
    <cellStyle name="Normal 4 4 3 2 4 3" xfId="12217"/>
    <cellStyle name="Normal 4 4 3 2 4 4" xfId="7526"/>
    <cellStyle name="Normal 4 4 3 2 5" xfId="3164"/>
    <cellStyle name="Normal 4 4 3 2 5 2" xfId="4959"/>
    <cellStyle name="Normal 4 4 3 2 5 2 2" xfId="14365"/>
    <cellStyle name="Normal 4 4 3 2 5 2 3" xfId="9674"/>
    <cellStyle name="Normal 4 4 3 2 5 3" xfId="12571"/>
    <cellStyle name="Normal 4 4 3 2 5 4" xfId="7880"/>
    <cellStyle name="Normal 4 4 3 2 6" xfId="1748"/>
    <cellStyle name="Normal 4 4 3 2 6 2" xfId="11155"/>
    <cellStyle name="Normal 4 4 3 2 6 3" xfId="6464"/>
    <cellStyle name="Normal 4 4 3 2 7" xfId="3543"/>
    <cellStyle name="Normal 4 4 3 2 7 2" xfId="12949"/>
    <cellStyle name="Normal 4 4 3 2 7 3" xfId="8258"/>
    <cellStyle name="Normal 4 4 3 2 8" xfId="10067"/>
    <cellStyle name="Normal 4 4 3 2 9" xfId="5376"/>
    <cellStyle name="Normal 4 4 3 3" xfId="736"/>
    <cellStyle name="Normal 4 4 3 3 2" xfId="1930"/>
    <cellStyle name="Normal 4 4 3 3 2 2" xfId="11337"/>
    <cellStyle name="Normal 4 4 3 3 2 3" xfId="6646"/>
    <cellStyle name="Normal 4 4 3 3 3" xfId="3725"/>
    <cellStyle name="Normal 4 4 3 3 3 2" xfId="13131"/>
    <cellStyle name="Normal 4 4 3 3 3 3" xfId="8440"/>
    <cellStyle name="Normal 4 4 3 3 4" xfId="10249"/>
    <cellStyle name="Normal 4 4 3 3 5" xfId="5558"/>
    <cellStyle name="Normal 4 4 3 4" xfId="1210"/>
    <cellStyle name="Normal 4 4 3 4 2" xfId="2296"/>
    <cellStyle name="Normal 4 4 3 4 2 2" xfId="11703"/>
    <cellStyle name="Normal 4 4 3 4 2 3" xfId="7012"/>
    <cellStyle name="Normal 4 4 3 4 3" xfId="4091"/>
    <cellStyle name="Normal 4 4 3 4 3 2" xfId="13497"/>
    <cellStyle name="Normal 4 4 3 4 3 3" xfId="8806"/>
    <cellStyle name="Normal 4 4 3 4 4" xfId="10617"/>
    <cellStyle name="Normal 4 4 3 4 5" xfId="5926"/>
    <cellStyle name="Normal 4 4 3 5" xfId="2650"/>
    <cellStyle name="Normal 4 4 3 5 2" xfId="4445"/>
    <cellStyle name="Normal 4 4 3 5 2 2" xfId="13851"/>
    <cellStyle name="Normal 4 4 3 5 2 3" xfId="9160"/>
    <cellStyle name="Normal 4 4 3 5 3" xfId="12057"/>
    <cellStyle name="Normal 4 4 3 5 4" xfId="7366"/>
    <cellStyle name="Normal 4 4 3 6" xfId="3004"/>
    <cellStyle name="Normal 4 4 3 6 2" xfId="4799"/>
    <cellStyle name="Normal 4 4 3 6 2 2" xfId="14205"/>
    <cellStyle name="Normal 4 4 3 6 2 3" xfId="9514"/>
    <cellStyle name="Normal 4 4 3 6 3" xfId="12411"/>
    <cellStyle name="Normal 4 4 3 6 4" xfId="7720"/>
    <cellStyle name="Normal 4 4 3 7" xfId="1588"/>
    <cellStyle name="Normal 4 4 3 7 2" xfId="10995"/>
    <cellStyle name="Normal 4 4 3 7 3" xfId="6304"/>
    <cellStyle name="Normal 4 4 3 8" xfId="3383"/>
    <cellStyle name="Normal 4 4 3 8 2" xfId="12789"/>
    <cellStyle name="Normal 4 4 3 8 3" xfId="8098"/>
    <cellStyle name="Normal 4 4 3 9" xfId="9907"/>
    <cellStyle name="Normal 4 4 4" xfId="321"/>
    <cellStyle name="Normal 4 4 4 2" xfId="816"/>
    <cellStyle name="Normal 4 4 4 2 2" xfId="2008"/>
    <cellStyle name="Normal 4 4 4 2 2 2" xfId="11415"/>
    <cellStyle name="Normal 4 4 4 2 2 3" xfId="6724"/>
    <cellStyle name="Normal 4 4 4 2 3" xfId="3803"/>
    <cellStyle name="Normal 4 4 4 2 3 2" xfId="13209"/>
    <cellStyle name="Normal 4 4 4 2 3 3" xfId="8518"/>
    <cellStyle name="Normal 4 4 4 2 4" xfId="10327"/>
    <cellStyle name="Normal 4 4 4 2 5" xfId="5636"/>
    <cellStyle name="Normal 4 4 4 3" xfId="1288"/>
    <cellStyle name="Normal 4 4 4 3 2" xfId="2374"/>
    <cellStyle name="Normal 4 4 4 3 2 2" xfId="11781"/>
    <cellStyle name="Normal 4 4 4 3 2 3" xfId="7090"/>
    <cellStyle name="Normal 4 4 4 3 3" xfId="4169"/>
    <cellStyle name="Normal 4 4 4 3 3 2" xfId="13575"/>
    <cellStyle name="Normal 4 4 4 3 3 3" xfId="8884"/>
    <cellStyle name="Normal 4 4 4 3 4" xfId="10695"/>
    <cellStyle name="Normal 4 4 4 3 5" xfId="6004"/>
    <cellStyle name="Normal 4 4 4 4" xfId="2728"/>
    <cellStyle name="Normal 4 4 4 4 2" xfId="4523"/>
    <cellStyle name="Normal 4 4 4 4 2 2" xfId="13929"/>
    <cellStyle name="Normal 4 4 4 4 2 3" xfId="9238"/>
    <cellStyle name="Normal 4 4 4 4 3" xfId="12135"/>
    <cellStyle name="Normal 4 4 4 4 4" xfId="7444"/>
    <cellStyle name="Normal 4 4 4 5" xfId="3082"/>
    <cellStyle name="Normal 4 4 4 5 2" xfId="4877"/>
    <cellStyle name="Normal 4 4 4 5 2 2" xfId="14283"/>
    <cellStyle name="Normal 4 4 4 5 2 3" xfId="9592"/>
    <cellStyle name="Normal 4 4 4 5 3" xfId="12489"/>
    <cellStyle name="Normal 4 4 4 5 4" xfId="7798"/>
    <cellStyle name="Normal 4 4 4 6" xfId="1666"/>
    <cellStyle name="Normal 4 4 4 6 2" xfId="11073"/>
    <cellStyle name="Normal 4 4 4 6 3" xfId="6382"/>
    <cellStyle name="Normal 4 4 4 7" xfId="3461"/>
    <cellStyle name="Normal 4 4 4 7 2" xfId="12867"/>
    <cellStyle name="Normal 4 4 4 7 3" xfId="8176"/>
    <cellStyle name="Normal 4 4 4 8" xfId="9985"/>
    <cellStyle name="Normal 4 4 4 9" xfId="5294"/>
    <cellStyle name="Normal 4 4 5" xfId="654"/>
    <cellStyle name="Normal 4 4 5 2" xfId="1848"/>
    <cellStyle name="Normal 4 4 5 2 2" xfId="11255"/>
    <cellStyle name="Normal 4 4 5 2 3" xfId="6564"/>
    <cellStyle name="Normal 4 4 5 3" xfId="3643"/>
    <cellStyle name="Normal 4 4 5 3 2" xfId="13049"/>
    <cellStyle name="Normal 4 4 5 3 3" xfId="8358"/>
    <cellStyle name="Normal 4 4 5 4" xfId="10167"/>
    <cellStyle name="Normal 4 4 5 5" xfId="5476"/>
    <cellStyle name="Normal 4 4 6" xfId="1128"/>
    <cellStyle name="Normal 4 4 6 2" xfId="2214"/>
    <cellStyle name="Normal 4 4 6 2 2" xfId="11621"/>
    <cellStyle name="Normal 4 4 6 2 3" xfId="6930"/>
    <cellStyle name="Normal 4 4 6 3" xfId="4009"/>
    <cellStyle name="Normal 4 4 6 3 2" xfId="13415"/>
    <cellStyle name="Normal 4 4 6 3 3" xfId="8724"/>
    <cellStyle name="Normal 4 4 6 4" xfId="10535"/>
    <cellStyle name="Normal 4 4 6 5" xfId="5844"/>
    <cellStyle name="Normal 4 4 7" xfId="2568"/>
    <cellStyle name="Normal 4 4 7 2" xfId="4363"/>
    <cellStyle name="Normal 4 4 7 2 2" xfId="13769"/>
    <cellStyle name="Normal 4 4 7 2 3" xfId="9078"/>
    <cellStyle name="Normal 4 4 7 3" xfId="11975"/>
    <cellStyle name="Normal 4 4 7 4" xfId="7284"/>
    <cellStyle name="Normal 4 4 8" xfId="2922"/>
    <cellStyle name="Normal 4 4 8 2" xfId="4717"/>
    <cellStyle name="Normal 4 4 8 2 2" xfId="14123"/>
    <cellStyle name="Normal 4 4 8 2 3" xfId="9432"/>
    <cellStyle name="Normal 4 4 8 3" xfId="12329"/>
    <cellStyle name="Normal 4 4 8 4" xfId="7638"/>
    <cellStyle name="Normal 4 4 9" xfId="1506"/>
    <cellStyle name="Normal 4 4 9 2" xfId="10913"/>
    <cellStyle name="Normal 4 4 9 3" xfId="6222"/>
    <cellStyle name="Normal 4 5" xfId="161"/>
    <cellStyle name="Normal 4 5 10" xfId="9831"/>
    <cellStyle name="Normal 4 5 11" xfId="5140"/>
    <cellStyle name="Normal 4 5 2" xfId="246"/>
    <cellStyle name="Normal 4 5 2 10" xfId="5222"/>
    <cellStyle name="Normal 4 5 2 2" xfId="409"/>
    <cellStyle name="Normal 4 5 2 2 2" xfId="904"/>
    <cellStyle name="Normal 4 5 2 2 2 2" xfId="2096"/>
    <cellStyle name="Normal 4 5 2 2 2 2 2" xfId="11503"/>
    <cellStyle name="Normal 4 5 2 2 2 2 3" xfId="6812"/>
    <cellStyle name="Normal 4 5 2 2 2 3" xfId="3891"/>
    <cellStyle name="Normal 4 5 2 2 2 3 2" xfId="13297"/>
    <cellStyle name="Normal 4 5 2 2 2 3 3" xfId="8606"/>
    <cellStyle name="Normal 4 5 2 2 2 4" xfId="10415"/>
    <cellStyle name="Normal 4 5 2 2 2 5" xfId="5724"/>
    <cellStyle name="Normal 4 5 2 2 3" xfId="1376"/>
    <cellStyle name="Normal 4 5 2 2 3 2" xfId="2462"/>
    <cellStyle name="Normal 4 5 2 2 3 2 2" xfId="11869"/>
    <cellStyle name="Normal 4 5 2 2 3 2 3" xfId="7178"/>
    <cellStyle name="Normal 4 5 2 2 3 3" xfId="4257"/>
    <cellStyle name="Normal 4 5 2 2 3 3 2" xfId="13663"/>
    <cellStyle name="Normal 4 5 2 2 3 3 3" xfId="8972"/>
    <cellStyle name="Normal 4 5 2 2 3 4" xfId="10783"/>
    <cellStyle name="Normal 4 5 2 2 3 5" xfId="6092"/>
    <cellStyle name="Normal 4 5 2 2 4" xfId="2816"/>
    <cellStyle name="Normal 4 5 2 2 4 2" xfId="4611"/>
    <cellStyle name="Normal 4 5 2 2 4 2 2" xfId="14017"/>
    <cellStyle name="Normal 4 5 2 2 4 2 3" xfId="9326"/>
    <cellStyle name="Normal 4 5 2 2 4 3" xfId="12223"/>
    <cellStyle name="Normal 4 5 2 2 4 4" xfId="7532"/>
    <cellStyle name="Normal 4 5 2 2 5" xfId="3170"/>
    <cellStyle name="Normal 4 5 2 2 5 2" xfId="4965"/>
    <cellStyle name="Normal 4 5 2 2 5 2 2" xfId="14371"/>
    <cellStyle name="Normal 4 5 2 2 5 2 3" xfId="9680"/>
    <cellStyle name="Normal 4 5 2 2 5 3" xfId="12577"/>
    <cellStyle name="Normal 4 5 2 2 5 4" xfId="7886"/>
    <cellStyle name="Normal 4 5 2 2 6" xfId="1754"/>
    <cellStyle name="Normal 4 5 2 2 6 2" xfId="11161"/>
    <cellStyle name="Normal 4 5 2 2 6 3" xfId="6470"/>
    <cellStyle name="Normal 4 5 2 2 7" xfId="3549"/>
    <cellStyle name="Normal 4 5 2 2 7 2" xfId="12955"/>
    <cellStyle name="Normal 4 5 2 2 7 3" xfId="8264"/>
    <cellStyle name="Normal 4 5 2 2 8" xfId="10073"/>
    <cellStyle name="Normal 4 5 2 2 9" xfId="5382"/>
    <cellStyle name="Normal 4 5 2 3" xfId="742"/>
    <cellStyle name="Normal 4 5 2 3 2" xfId="1936"/>
    <cellStyle name="Normal 4 5 2 3 2 2" xfId="11343"/>
    <cellStyle name="Normal 4 5 2 3 2 3" xfId="6652"/>
    <cellStyle name="Normal 4 5 2 3 3" xfId="3731"/>
    <cellStyle name="Normal 4 5 2 3 3 2" xfId="13137"/>
    <cellStyle name="Normal 4 5 2 3 3 3" xfId="8446"/>
    <cellStyle name="Normal 4 5 2 3 4" xfId="10255"/>
    <cellStyle name="Normal 4 5 2 3 5" xfId="5564"/>
    <cellStyle name="Normal 4 5 2 4" xfId="1216"/>
    <cellStyle name="Normal 4 5 2 4 2" xfId="2302"/>
    <cellStyle name="Normal 4 5 2 4 2 2" xfId="11709"/>
    <cellStyle name="Normal 4 5 2 4 2 3" xfId="7018"/>
    <cellStyle name="Normal 4 5 2 4 3" xfId="4097"/>
    <cellStyle name="Normal 4 5 2 4 3 2" xfId="13503"/>
    <cellStyle name="Normal 4 5 2 4 3 3" xfId="8812"/>
    <cellStyle name="Normal 4 5 2 4 4" xfId="10623"/>
    <cellStyle name="Normal 4 5 2 4 5" xfId="5932"/>
    <cellStyle name="Normal 4 5 2 5" xfId="2656"/>
    <cellStyle name="Normal 4 5 2 5 2" xfId="4451"/>
    <cellStyle name="Normal 4 5 2 5 2 2" xfId="13857"/>
    <cellStyle name="Normal 4 5 2 5 2 3" xfId="9166"/>
    <cellStyle name="Normal 4 5 2 5 3" xfId="12063"/>
    <cellStyle name="Normal 4 5 2 5 4" xfId="7372"/>
    <cellStyle name="Normal 4 5 2 6" xfId="3010"/>
    <cellStyle name="Normal 4 5 2 6 2" xfId="4805"/>
    <cellStyle name="Normal 4 5 2 6 2 2" xfId="14211"/>
    <cellStyle name="Normal 4 5 2 6 2 3" xfId="9520"/>
    <cellStyle name="Normal 4 5 2 6 3" xfId="12417"/>
    <cellStyle name="Normal 4 5 2 6 4" xfId="7726"/>
    <cellStyle name="Normal 4 5 2 7" xfId="1594"/>
    <cellStyle name="Normal 4 5 2 7 2" xfId="11001"/>
    <cellStyle name="Normal 4 5 2 7 3" xfId="6310"/>
    <cellStyle name="Normal 4 5 2 8" xfId="3389"/>
    <cellStyle name="Normal 4 5 2 8 2" xfId="12795"/>
    <cellStyle name="Normal 4 5 2 8 3" xfId="8104"/>
    <cellStyle name="Normal 4 5 2 9" xfId="9913"/>
    <cellStyle name="Normal 4 5 3" xfId="327"/>
    <cellStyle name="Normal 4 5 3 2" xfId="822"/>
    <cellStyle name="Normal 4 5 3 2 2" xfId="2014"/>
    <cellStyle name="Normal 4 5 3 2 2 2" xfId="11421"/>
    <cellStyle name="Normal 4 5 3 2 2 3" xfId="6730"/>
    <cellStyle name="Normal 4 5 3 2 3" xfId="3809"/>
    <cellStyle name="Normal 4 5 3 2 3 2" xfId="13215"/>
    <cellStyle name="Normal 4 5 3 2 3 3" xfId="8524"/>
    <cellStyle name="Normal 4 5 3 2 4" xfId="10333"/>
    <cellStyle name="Normal 4 5 3 2 5" xfId="5642"/>
    <cellStyle name="Normal 4 5 3 3" xfId="1294"/>
    <cellStyle name="Normal 4 5 3 3 2" xfId="2380"/>
    <cellStyle name="Normal 4 5 3 3 2 2" xfId="11787"/>
    <cellStyle name="Normal 4 5 3 3 2 3" xfId="7096"/>
    <cellStyle name="Normal 4 5 3 3 3" xfId="4175"/>
    <cellStyle name="Normal 4 5 3 3 3 2" xfId="13581"/>
    <cellStyle name="Normal 4 5 3 3 3 3" xfId="8890"/>
    <cellStyle name="Normal 4 5 3 3 4" xfId="10701"/>
    <cellStyle name="Normal 4 5 3 3 5" xfId="6010"/>
    <cellStyle name="Normal 4 5 3 4" xfId="2734"/>
    <cellStyle name="Normal 4 5 3 4 2" xfId="4529"/>
    <cellStyle name="Normal 4 5 3 4 2 2" xfId="13935"/>
    <cellStyle name="Normal 4 5 3 4 2 3" xfId="9244"/>
    <cellStyle name="Normal 4 5 3 4 3" xfId="12141"/>
    <cellStyle name="Normal 4 5 3 4 4" xfId="7450"/>
    <cellStyle name="Normal 4 5 3 5" xfId="3088"/>
    <cellStyle name="Normal 4 5 3 5 2" xfId="4883"/>
    <cellStyle name="Normal 4 5 3 5 2 2" xfId="14289"/>
    <cellStyle name="Normal 4 5 3 5 2 3" xfId="9598"/>
    <cellStyle name="Normal 4 5 3 5 3" xfId="12495"/>
    <cellStyle name="Normal 4 5 3 5 4" xfId="7804"/>
    <cellStyle name="Normal 4 5 3 6" xfId="1672"/>
    <cellStyle name="Normal 4 5 3 6 2" xfId="11079"/>
    <cellStyle name="Normal 4 5 3 6 3" xfId="6388"/>
    <cellStyle name="Normal 4 5 3 7" xfId="3467"/>
    <cellStyle name="Normal 4 5 3 7 2" xfId="12873"/>
    <cellStyle name="Normal 4 5 3 7 3" xfId="8182"/>
    <cellStyle name="Normal 4 5 3 8" xfId="9991"/>
    <cellStyle name="Normal 4 5 3 9" xfId="5300"/>
    <cellStyle name="Normal 4 5 4" xfId="660"/>
    <cellStyle name="Normal 4 5 4 2" xfId="1854"/>
    <cellStyle name="Normal 4 5 4 2 2" xfId="11261"/>
    <cellStyle name="Normal 4 5 4 2 3" xfId="6570"/>
    <cellStyle name="Normal 4 5 4 3" xfId="3649"/>
    <cellStyle name="Normal 4 5 4 3 2" xfId="13055"/>
    <cellStyle name="Normal 4 5 4 3 3" xfId="8364"/>
    <cellStyle name="Normal 4 5 4 4" xfId="10173"/>
    <cellStyle name="Normal 4 5 4 5" xfId="5482"/>
    <cellStyle name="Normal 4 5 5" xfId="1134"/>
    <cellStyle name="Normal 4 5 5 2" xfId="2220"/>
    <cellStyle name="Normal 4 5 5 2 2" xfId="11627"/>
    <cellStyle name="Normal 4 5 5 2 3" xfId="6936"/>
    <cellStyle name="Normal 4 5 5 3" xfId="4015"/>
    <cellStyle name="Normal 4 5 5 3 2" xfId="13421"/>
    <cellStyle name="Normal 4 5 5 3 3" xfId="8730"/>
    <cellStyle name="Normal 4 5 5 4" xfId="10541"/>
    <cellStyle name="Normal 4 5 5 5" xfId="5850"/>
    <cellStyle name="Normal 4 5 6" xfId="2574"/>
    <cellStyle name="Normal 4 5 6 2" xfId="4369"/>
    <cellStyle name="Normal 4 5 6 2 2" xfId="13775"/>
    <cellStyle name="Normal 4 5 6 2 3" xfId="9084"/>
    <cellStyle name="Normal 4 5 6 3" xfId="11981"/>
    <cellStyle name="Normal 4 5 6 4" xfId="7290"/>
    <cellStyle name="Normal 4 5 7" xfId="2928"/>
    <cellStyle name="Normal 4 5 7 2" xfId="4723"/>
    <cellStyle name="Normal 4 5 7 2 2" xfId="14129"/>
    <cellStyle name="Normal 4 5 7 2 3" xfId="9438"/>
    <cellStyle name="Normal 4 5 7 3" xfId="12335"/>
    <cellStyle name="Normal 4 5 7 4" xfId="7644"/>
    <cellStyle name="Normal 4 5 8" xfId="1512"/>
    <cellStyle name="Normal 4 5 8 2" xfId="10919"/>
    <cellStyle name="Normal 4 5 8 3" xfId="6228"/>
    <cellStyle name="Normal 4 5 9" xfId="3307"/>
    <cellStyle name="Normal 4 5 9 2" xfId="12713"/>
    <cellStyle name="Normal 4 5 9 3" xfId="8022"/>
    <cellStyle name="Normal 4 6" xfId="180"/>
    <cellStyle name="Normal 4 6 10" xfId="9848"/>
    <cellStyle name="Normal 4 6 11" xfId="5157"/>
    <cellStyle name="Normal 4 6 2" xfId="222"/>
    <cellStyle name="Normal 4 6 2 10" xfId="5198"/>
    <cellStyle name="Normal 4 6 2 2" xfId="385"/>
    <cellStyle name="Normal 4 6 2 2 2" xfId="880"/>
    <cellStyle name="Normal 4 6 2 2 2 2" xfId="2072"/>
    <cellStyle name="Normal 4 6 2 2 2 2 2" xfId="11479"/>
    <cellStyle name="Normal 4 6 2 2 2 2 3" xfId="6788"/>
    <cellStyle name="Normal 4 6 2 2 2 3" xfId="3867"/>
    <cellStyle name="Normal 4 6 2 2 2 3 2" xfId="13273"/>
    <cellStyle name="Normal 4 6 2 2 2 3 3" xfId="8582"/>
    <cellStyle name="Normal 4 6 2 2 2 4" xfId="10391"/>
    <cellStyle name="Normal 4 6 2 2 2 5" xfId="5700"/>
    <cellStyle name="Normal 4 6 2 2 3" xfId="1352"/>
    <cellStyle name="Normal 4 6 2 2 3 2" xfId="2438"/>
    <cellStyle name="Normal 4 6 2 2 3 2 2" xfId="11845"/>
    <cellStyle name="Normal 4 6 2 2 3 2 3" xfId="7154"/>
    <cellStyle name="Normal 4 6 2 2 3 3" xfId="4233"/>
    <cellStyle name="Normal 4 6 2 2 3 3 2" xfId="13639"/>
    <cellStyle name="Normal 4 6 2 2 3 3 3" xfId="8948"/>
    <cellStyle name="Normal 4 6 2 2 3 4" xfId="10759"/>
    <cellStyle name="Normal 4 6 2 2 3 5" xfId="6068"/>
    <cellStyle name="Normal 4 6 2 2 4" xfId="2792"/>
    <cellStyle name="Normal 4 6 2 2 4 2" xfId="4587"/>
    <cellStyle name="Normal 4 6 2 2 4 2 2" xfId="13993"/>
    <cellStyle name="Normal 4 6 2 2 4 2 3" xfId="9302"/>
    <cellStyle name="Normal 4 6 2 2 4 3" xfId="12199"/>
    <cellStyle name="Normal 4 6 2 2 4 4" xfId="7508"/>
    <cellStyle name="Normal 4 6 2 2 5" xfId="3146"/>
    <cellStyle name="Normal 4 6 2 2 5 2" xfId="4941"/>
    <cellStyle name="Normal 4 6 2 2 5 2 2" xfId="14347"/>
    <cellStyle name="Normal 4 6 2 2 5 2 3" xfId="9656"/>
    <cellStyle name="Normal 4 6 2 2 5 3" xfId="12553"/>
    <cellStyle name="Normal 4 6 2 2 5 4" xfId="7862"/>
    <cellStyle name="Normal 4 6 2 2 6" xfId="1730"/>
    <cellStyle name="Normal 4 6 2 2 6 2" xfId="11137"/>
    <cellStyle name="Normal 4 6 2 2 6 3" xfId="6446"/>
    <cellStyle name="Normal 4 6 2 2 7" xfId="3525"/>
    <cellStyle name="Normal 4 6 2 2 7 2" xfId="12931"/>
    <cellStyle name="Normal 4 6 2 2 7 3" xfId="8240"/>
    <cellStyle name="Normal 4 6 2 2 8" xfId="10049"/>
    <cellStyle name="Normal 4 6 2 2 9" xfId="5358"/>
    <cellStyle name="Normal 4 6 2 3" xfId="718"/>
    <cellStyle name="Normal 4 6 2 3 2" xfId="1912"/>
    <cellStyle name="Normal 4 6 2 3 2 2" xfId="11319"/>
    <cellStyle name="Normal 4 6 2 3 2 3" xfId="6628"/>
    <cellStyle name="Normal 4 6 2 3 3" xfId="3707"/>
    <cellStyle name="Normal 4 6 2 3 3 2" xfId="13113"/>
    <cellStyle name="Normal 4 6 2 3 3 3" xfId="8422"/>
    <cellStyle name="Normal 4 6 2 3 4" xfId="10231"/>
    <cellStyle name="Normal 4 6 2 3 5" xfId="5540"/>
    <cellStyle name="Normal 4 6 2 4" xfId="1192"/>
    <cellStyle name="Normal 4 6 2 4 2" xfId="2278"/>
    <cellStyle name="Normal 4 6 2 4 2 2" xfId="11685"/>
    <cellStyle name="Normal 4 6 2 4 2 3" xfId="6994"/>
    <cellStyle name="Normal 4 6 2 4 3" xfId="4073"/>
    <cellStyle name="Normal 4 6 2 4 3 2" xfId="13479"/>
    <cellStyle name="Normal 4 6 2 4 3 3" xfId="8788"/>
    <cellStyle name="Normal 4 6 2 4 4" xfId="10599"/>
    <cellStyle name="Normal 4 6 2 4 5" xfId="5908"/>
    <cellStyle name="Normal 4 6 2 5" xfId="2632"/>
    <cellStyle name="Normal 4 6 2 5 2" xfId="4427"/>
    <cellStyle name="Normal 4 6 2 5 2 2" xfId="13833"/>
    <cellStyle name="Normal 4 6 2 5 2 3" xfId="9142"/>
    <cellStyle name="Normal 4 6 2 5 3" xfId="12039"/>
    <cellStyle name="Normal 4 6 2 5 4" xfId="7348"/>
    <cellStyle name="Normal 4 6 2 6" xfId="2986"/>
    <cellStyle name="Normal 4 6 2 6 2" xfId="4781"/>
    <cellStyle name="Normal 4 6 2 6 2 2" xfId="14187"/>
    <cellStyle name="Normal 4 6 2 6 2 3" xfId="9496"/>
    <cellStyle name="Normal 4 6 2 6 3" xfId="12393"/>
    <cellStyle name="Normal 4 6 2 6 4" xfId="7702"/>
    <cellStyle name="Normal 4 6 2 7" xfId="1570"/>
    <cellStyle name="Normal 4 6 2 7 2" xfId="10977"/>
    <cellStyle name="Normal 4 6 2 7 3" xfId="6286"/>
    <cellStyle name="Normal 4 6 2 8" xfId="3365"/>
    <cellStyle name="Normal 4 6 2 8 2" xfId="12771"/>
    <cellStyle name="Normal 4 6 2 8 3" xfId="8080"/>
    <cellStyle name="Normal 4 6 2 9" xfId="9889"/>
    <cellStyle name="Normal 4 6 3" xfId="344"/>
    <cellStyle name="Normal 4 6 3 2" xfId="839"/>
    <cellStyle name="Normal 4 6 3 2 2" xfId="2031"/>
    <cellStyle name="Normal 4 6 3 2 2 2" xfId="11438"/>
    <cellStyle name="Normal 4 6 3 2 2 3" xfId="6747"/>
    <cellStyle name="Normal 4 6 3 2 3" xfId="3826"/>
    <cellStyle name="Normal 4 6 3 2 3 2" xfId="13232"/>
    <cellStyle name="Normal 4 6 3 2 3 3" xfId="8541"/>
    <cellStyle name="Normal 4 6 3 2 4" xfId="10350"/>
    <cellStyle name="Normal 4 6 3 2 5" xfId="5659"/>
    <cellStyle name="Normal 4 6 3 3" xfId="1311"/>
    <cellStyle name="Normal 4 6 3 3 2" xfId="2397"/>
    <cellStyle name="Normal 4 6 3 3 2 2" xfId="11804"/>
    <cellStyle name="Normal 4 6 3 3 2 3" xfId="7113"/>
    <cellStyle name="Normal 4 6 3 3 3" xfId="4192"/>
    <cellStyle name="Normal 4 6 3 3 3 2" xfId="13598"/>
    <cellStyle name="Normal 4 6 3 3 3 3" xfId="8907"/>
    <cellStyle name="Normal 4 6 3 3 4" xfId="10718"/>
    <cellStyle name="Normal 4 6 3 3 5" xfId="6027"/>
    <cellStyle name="Normal 4 6 3 4" xfId="2751"/>
    <cellStyle name="Normal 4 6 3 4 2" xfId="4546"/>
    <cellStyle name="Normal 4 6 3 4 2 2" xfId="13952"/>
    <cellStyle name="Normal 4 6 3 4 2 3" xfId="9261"/>
    <cellStyle name="Normal 4 6 3 4 3" xfId="12158"/>
    <cellStyle name="Normal 4 6 3 4 4" xfId="7467"/>
    <cellStyle name="Normal 4 6 3 5" xfId="3105"/>
    <cellStyle name="Normal 4 6 3 5 2" xfId="4900"/>
    <cellStyle name="Normal 4 6 3 5 2 2" xfId="14306"/>
    <cellStyle name="Normal 4 6 3 5 2 3" xfId="9615"/>
    <cellStyle name="Normal 4 6 3 5 3" xfId="12512"/>
    <cellStyle name="Normal 4 6 3 5 4" xfId="7821"/>
    <cellStyle name="Normal 4 6 3 6" xfId="1689"/>
    <cellStyle name="Normal 4 6 3 6 2" xfId="11096"/>
    <cellStyle name="Normal 4 6 3 6 3" xfId="6405"/>
    <cellStyle name="Normal 4 6 3 7" xfId="3484"/>
    <cellStyle name="Normal 4 6 3 7 2" xfId="12890"/>
    <cellStyle name="Normal 4 6 3 7 3" xfId="8199"/>
    <cellStyle name="Normal 4 6 3 8" xfId="10008"/>
    <cellStyle name="Normal 4 6 3 9" xfId="5317"/>
    <cellStyle name="Normal 4 6 4" xfId="677"/>
    <cellStyle name="Normal 4 6 4 2" xfId="1871"/>
    <cellStyle name="Normal 4 6 4 2 2" xfId="11278"/>
    <cellStyle name="Normal 4 6 4 2 3" xfId="6587"/>
    <cellStyle name="Normal 4 6 4 3" xfId="3666"/>
    <cellStyle name="Normal 4 6 4 3 2" xfId="13072"/>
    <cellStyle name="Normal 4 6 4 3 3" xfId="8381"/>
    <cellStyle name="Normal 4 6 4 4" xfId="10190"/>
    <cellStyle name="Normal 4 6 4 5" xfId="5499"/>
    <cellStyle name="Normal 4 6 5" xfId="1151"/>
    <cellStyle name="Normal 4 6 5 2" xfId="2237"/>
    <cellStyle name="Normal 4 6 5 2 2" xfId="11644"/>
    <cellStyle name="Normal 4 6 5 2 3" xfId="6953"/>
    <cellStyle name="Normal 4 6 5 3" xfId="4032"/>
    <cellStyle name="Normal 4 6 5 3 2" xfId="13438"/>
    <cellStyle name="Normal 4 6 5 3 3" xfId="8747"/>
    <cellStyle name="Normal 4 6 5 4" xfId="10558"/>
    <cellStyle name="Normal 4 6 5 5" xfId="5867"/>
    <cellStyle name="Normal 4 6 6" xfId="2591"/>
    <cellStyle name="Normal 4 6 6 2" xfId="4386"/>
    <cellStyle name="Normal 4 6 6 2 2" xfId="13792"/>
    <cellStyle name="Normal 4 6 6 2 3" xfId="9101"/>
    <cellStyle name="Normal 4 6 6 3" xfId="11998"/>
    <cellStyle name="Normal 4 6 6 4" xfId="7307"/>
    <cellStyle name="Normal 4 6 7" xfId="2945"/>
    <cellStyle name="Normal 4 6 7 2" xfId="4740"/>
    <cellStyle name="Normal 4 6 7 2 2" xfId="14146"/>
    <cellStyle name="Normal 4 6 7 2 3" xfId="9455"/>
    <cellStyle name="Normal 4 6 7 3" xfId="12352"/>
    <cellStyle name="Normal 4 6 7 4" xfId="7661"/>
    <cellStyle name="Normal 4 6 8" xfId="1529"/>
    <cellStyle name="Normal 4 6 8 2" xfId="10936"/>
    <cellStyle name="Normal 4 6 8 3" xfId="6245"/>
    <cellStyle name="Normal 4 6 9" xfId="3324"/>
    <cellStyle name="Normal 4 6 9 2" xfId="12730"/>
    <cellStyle name="Normal 4 6 9 3" xfId="8039"/>
    <cellStyle name="Normal 4 7" xfId="205"/>
    <cellStyle name="Normal 4 7 10" xfId="5181"/>
    <cellStyle name="Normal 4 7 2" xfId="368"/>
    <cellStyle name="Normal 4 7 2 2" xfId="863"/>
    <cellStyle name="Normal 4 7 2 2 2" xfId="2055"/>
    <cellStyle name="Normal 4 7 2 2 2 2" xfId="11462"/>
    <cellStyle name="Normal 4 7 2 2 2 3" xfId="6771"/>
    <cellStyle name="Normal 4 7 2 2 3" xfId="3850"/>
    <cellStyle name="Normal 4 7 2 2 3 2" xfId="13256"/>
    <cellStyle name="Normal 4 7 2 2 3 3" xfId="8565"/>
    <cellStyle name="Normal 4 7 2 2 4" xfId="10374"/>
    <cellStyle name="Normal 4 7 2 2 5" xfId="5683"/>
    <cellStyle name="Normal 4 7 2 3" xfId="1335"/>
    <cellStyle name="Normal 4 7 2 3 2" xfId="2421"/>
    <cellStyle name="Normal 4 7 2 3 2 2" xfId="11828"/>
    <cellStyle name="Normal 4 7 2 3 2 3" xfId="7137"/>
    <cellStyle name="Normal 4 7 2 3 3" xfId="4216"/>
    <cellStyle name="Normal 4 7 2 3 3 2" xfId="13622"/>
    <cellStyle name="Normal 4 7 2 3 3 3" xfId="8931"/>
    <cellStyle name="Normal 4 7 2 3 4" xfId="10742"/>
    <cellStyle name="Normal 4 7 2 3 5" xfId="6051"/>
    <cellStyle name="Normal 4 7 2 4" xfId="2775"/>
    <cellStyle name="Normal 4 7 2 4 2" xfId="4570"/>
    <cellStyle name="Normal 4 7 2 4 2 2" xfId="13976"/>
    <cellStyle name="Normal 4 7 2 4 2 3" xfId="9285"/>
    <cellStyle name="Normal 4 7 2 4 3" xfId="12182"/>
    <cellStyle name="Normal 4 7 2 4 4" xfId="7491"/>
    <cellStyle name="Normal 4 7 2 5" xfId="3129"/>
    <cellStyle name="Normal 4 7 2 5 2" xfId="4924"/>
    <cellStyle name="Normal 4 7 2 5 2 2" xfId="14330"/>
    <cellStyle name="Normal 4 7 2 5 2 3" xfId="9639"/>
    <cellStyle name="Normal 4 7 2 5 3" xfId="12536"/>
    <cellStyle name="Normal 4 7 2 5 4" xfId="7845"/>
    <cellStyle name="Normal 4 7 2 6" xfId="1713"/>
    <cellStyle name="Normal 4 7 2 6 2" xfId="11120"/>
    <cellStyle name="Normal 4 7 2 6 3" xfId="6429"/>
    <cellStyle name="Normal 4 7 2 7" xfId="3508"/>
    <cellStyle name="Normal 4 7 2 7 2" xfId="12914"/>
    <cellStyle name="Normal 4 7 2 7 3" xfId="8223"/>
    <cellStyle name="Normal 4 7 2 8" xfId="10032"/>
    <cellStyle name="Normal 4 7 2 9" xfId="5341"/>
    <cellStyle name="Normal 4 7 3" xfId="701"/>
    <cellStyle name="Normal 4 7 3 2" xfId="1895"/>
    <cellStyle name="Normal 4 7 3 2 2" xfId="11302"/>
    <cellStyle name="Normal 4 7 3 2 3" xfId="6611"/>
    <cellStyle name="Normal 4 7 3 3" xfId="3690"/>
    <cellStyle name="Normal 4 7 3 3 2" xfId="13096"/>
    <cellStyle name="Normal 4 7 3 3 3" xfId="8405"/>
    <cellStyle name="Normal 4 7 3 4" xfId="10214"/>
    <cellStyle name="Normal 4 7 3 5" xfId="5523"/>
    <cellStyle name="Normal 4 7 4" xfId="1175"/>
    <cellStyle name="Normal 4 7 4 2" xfId="2261"/>
    <cellStyle name="Normal 4 7 4 2 2" xfId="11668"/>
    <cellStyle name="Normal 4 7 4 2 3" xfId="6977"/>
    <cellStyle name="Normal 4 7 4 3" xfId="4056"/>
    <cellStyle name="Normal 4 7 4 3 2" xfId="13462"/>
    <cellStyle name="Normal 4 7 4 3 3" xfId="8771"/>
    <cellStyle name="Normal 4 7 4 4" xfId="10582"/>
    <cellStyle name="Normal 4 7 4 5" xfId="5891"/>
    <cellStyle name="Normal 4 7 5" xfId="2615"/>
    <cellStyle name="Normal 4 7 5 2" xfId="4410"/>
    <cellStyle name="Normal 4 7 5 2 2" xfId="13816"/>
    <cellStyle name="Normal 4 7 5 2 3" xfId="9125"/>
    <cellStyle name="Normal 4 7 5 3" xfId="12022"/>
    <cellStyle name="Normal 4 7 5 4" xfId="7331"/>
    <cellStyle name="Normal 4 7 6" xfId="2969"/>
    <cellStyle name="Normal 4 7 6 2" xfId="4764"/>
    <cellStyle name="Normal 4 7 6 2 2" xfId="14170"/>
    <cellStyle name="Normal 4 7 6 2 3" xfId="9479"/>
    <cellStyle name="Normal 4 7 6 3" xfId="12376"/>
    <cellStyle name="Normal 4 7 6 4" xfId="7685"/>
    <cellStyle name="Normal 4 7 7" xfId="1553"/>
    <cellStyle name="Normal 4 7 7 2" xfId="10960"/>
    <cellStyle name="Normal 4 7 7 3" xfId="6269"/>
    <cellStyle name="Normal 4 7 8" xfId="3348"/>
    <cellStyle name="Normal 4 7 8 2" xfId="12754"/>
    <cellStyle name="Normal 4 7 8 3" xfId="8063"/>
    <cellStyle name="Normal 4 7 9" xfId="9872"/>
    <cellStyle name="Normal 4 8" xfId="302"/>
    <cellStyle name="Normal 4 8 2" xfId="798"/>
    <cellStyle name="Normal 4 8 2 2" xfId="1990"/>
    <cellStyle name="Normal 4 8 2 2 2" xfId="11397"/>
    <cellStyle name="Normal 4 8 2 2 3" xfId="6706"/>
    <cellStyle name="Normal 4 8 2 3" xfId="3785"/>
    <cellStyle name="Normal 4 8 2 3 2" xfId="13191"/>
    <cellStyle name="Normal 4 8 2 3 3" xfId="8500"/>
    <cellStyle name="Normal 4 8 2 4" xfId="10309"/>
    <cellStyle name="Normal 4 8 2 5" xfId="5618"/>
    <cellStyle name="Normal 4 8 3" xfId="1270"/>
    <cellStyle name="Normal 4 8 3 2" xfId="2356"/>
    <cellStyle name="Normal 4 8 3 2 2" xfId="11763"/>
    <cellStyle name="Normal 4 8 3 2 3" xfId="7072"/>
    <cellStyle name="Normal 4 8 3 3" xfId="4151"/>
    <cellStyle name="Normal 4 8 3 3 2" xfId="13557"/>
    <cellStyle name="Normal 4 8 3 3 3" xfId="8866"/>
    <cellStyle name="Normal 4 8 3 4" xfId="10677"/>
    <cellStyle name="Normal 4 8 3 5" xfId="5986"/>
    <cellStyle name="Normal 4 8 4" xfId="2710"/>
    <cellStyle name="Normal 4 8 4 2" xfId="4505"/>
    <cellStyle name="Normal 4 8 4 2 2" xfId="13911"/>
    <cellStyle name="Normal 4 8 4 2 3" xfId="9220"/>
    <cellStyle name="Normal 4 8 4 3" xfId="12117"/>
    <cellStyle name="Normal 4 8 4 4" xfId="7426"/>
    <cellStyle name="Normal 4 8 5" xfId="3064"/>
    <cellStyle name="Normal 4 8 5 2" xfId="4859"/>
    <cellStyle name="Normal 4 8 5 2 2" xfId="14265"/>
    <cellStyle name="Normal 4 8 5 2 3" xfId="9574"/>
    <cellStyle name="Normal 4 8 5 3" xfId="12471"/>
    <cellStyle name="Normal 4 8 5 4" xfId="7780"/>
    <cellStyle name="Normal 4 8 6" xfId="1648"/>
    <cellStyle name="Normal 4 8 6 2" xfId="11055"/>
    <cellStyle name="Normal 4 8 6 3" xfId="6364"/>
    <cellStyle name="Normal 4 8 7" xfId="3443"/>
    <cellStyle name="Normal 4 8 7 2" xfId="12849"/>
    <cellStyle name="Normal 4 8 7 3" xfId="8158"/>
    <cellStyle name="Normal 4 8 8" xfId="9967"/>
    <cellStyle name="Normal 4 8 9" xfId="5276"/>
    <cellStyle name="Normal 4 9" xfId="283"/>
    <cellStyle name="Normal 4 9 2" xfId="779"/>
    <cellStyle name="Normal 4 9 2 2" xfId="1973"/>
    <cellStyle name="Normal 4 9 2 2 2" xfId="11380"/>
    <cellStyle name="Normal 4 9 2 2 3" xfId="6689"/>
    <cellStyle name="Normal 4 9 2 3" xfId="3768"/>
    <cellStyle name="Normal 4 9 2 3 2" xfId="13174"/>
    <cellStyle name="Normal 4 9 2 3 3" xfId="8483"/>
    <cellStyle name="Normal 4 9 2 4" xfId="10292"/>
    <cellStyle name="Normal 4 9 2 5" xfId="5601"/>
    <cellStyle name="Normal 4 9 3" xfId="1253"/>
    <cellStyle name="Normal 4 9 3 2" xfId="2339"/>
    <cellStyle name="Normal 4 9 3 2 2" xfId="11746"/>
    <cellStyle name="Normal 4 9 3 2 3" xfId="7055"/>
    <cellStyle name="Normal 4 9 3 3" xfId="4134"/>
    <cellStyle name="Normal 4 9 3 3 2" xfId="13540"/>
    <cellStyle name="Normal 4 9 3 3 3" xfId="8849"/>
    <cellStyle name="Normal 4 9 3 4" xfId="10660"/>
    <cellStyle name="Normal 4 9 3 5" xfId="5969"/>
    <cellStyle name="Normal 4 9 4" xfId="2693"/>
    <cellStyle name="Normal 4 9 4 2" xfId="4488"/>
    <cellStyle name="Normal 4 9 4 2 2" xfId="13894"/>
    <cellStyle name="Normal 4 9 4 2 3" xfId="9203"/>
    <cellStyle name="Normal 4 9 4 3" xfId="12100"/>
    <cellStyle name="Normal 4 9 4 4" xfId="7409"/>
    <cellStyle name="Normal 4 9 5" xfId="3047"/>
    <cellStyle name="Normal 4 9 5 2" xfId="4842"/>
    <cellStyle name="Normal 4 9 5 2 2" xfId="14248"/>
    <cellStyle name="Normal 4 9 5 2 3" xfId="9557"/>
    <cellStyle name="Normal 4 9 5 3" xfId="12454"/>
    <cellStyle name="Normal 4 9 5 4" xfId="7763"/>
    <cellStyle name="Normal 4 9 6" xfId="1631"/>
    <cellStyle name="Normal 4 9 6 2" xfId="11038"/>
    <cellStyle name="Normal 4 9 6 3" xfId="6347"/>
    <cellStyle name="Normal 4 9 7" xfId="3426"/>
    <cellStyle name="Normal 4 9 7 2" xfId="12832"/>
    <cellStyle name="Normal 4 9 7 3" xfId="8141"/>
    <cellStyle name="Normal 4 9 8" xfId="9950"/>
    <cellStyle name="Normal 4 9 9" xfId="5259"/>
    <cellStyle name="Normal 5" xfId="77"/>
    <cellStyle name="Normal 5 2" xfId="586"/>
    <cellStyle name="Normal 5 2 2" xfId="587"/>
    <cellStyle name="Normal 5 3" xfId="566"/>
    <cellStyle name="Normal 5 4" xfId="585"/>
    <cellStyle name="Normal 6" xfId="145"/>
    <cellStyle name="Normal 6 2" xfId="556"/>
    <cellStyle name="Normal 6 3" xfId="588"/>
    <cellStyle name="Normal 7" xfId="281"/>
    <cellStyle name="Normal 7 2" xfId="777"/>
    <cellStyle name="Normal 7 2 2" xfId="1971"/>
    <cellStyle name="Normal 7 2 2 2" xfId="11378"/>
    <cellStyle name="Normal 7 2 2 3" xfId="6687"/>
    <cellStyle name="Normal 7 2 3" xfId="3766"/>
    <cellStyle name="Normal 7 2 3 2" xfId="13172"/>
    <cellStyle name="Normal 7 2 3 3" xfId="8481"/>
    <cellStyle name="Normal 7 2 4" xfId="10290"/>
    <cellStyle name="Normal 7 2 5" xfId="5599"/>
    <cellStyle name="Normal 7 3" xfId="589"/>
    <cellStyle name="Normal 7 3 2" xfId="2337"/>
    <cellStyle name="Normal 7 3 2 2" xfId="11744"/>
    <cellStyle name="Normal 7 3 2 3" xfId="7053"/>
    <cellStyle name="Normal 7 3 3" xfId="4132"/>
    <cellStyle name="Normal 7 3 3 2" xfId="13538"/>
    <cellStyle name="Normal 7 3 3 3" xfId="8847"/>
    <cellStyle name="Normal 7 3 4" xfId="1251"/>
    <cellStyle name="Normal 7 3 4 2" xfId="10658"/>
    <cellStyle name="Normal 7 3 5" xfId="5967"/>
    <cellStyle name="Normal 7 4" xfId="2691"/>
    <cellStyle name="Normal 7 4 2" xfId="4486"/>
    <cellStyle name="Normal 7 4 2 2" xfId="13892"/>
    <cellStyle name="Normal 7 4 2 3" xfId="9201"/>
    <cellStyle name="Normal 7 4 3" xfId="12098"/>
    <cellStyle name="Normal 7 4 4" xfId="7407"/>
    <cellStyle name="Normal 7 5" xfId="3045"/>
    <cellStyle name="Normal 7 5 2" xfId="4840"/>
    <cellStyle name="Normal 7 5 2 2" xfId="14246"/>
    <cellStyle name="Normal 7 5 2 3" xfId="9555"/>
    <cellStyle name="Normal 7 5 3" xfId="12452"/>
    <cellStyle name="Normal 7 5 4" xfId="7761"/>
    <cellStyle name="Normal 7 6" xfId="1629"/>
    <cellStyle name="Normal 7 6 2" xfId="11036"/>
    <cellStyle name="Normal 7 6 3" xfId="6345"/>
    <cellStyle name="Normal 7 7" xfId="3424"/>
    <cellStyle name="Normal 7 7 2" xfId="12830"/>
    <cellStyle name="Normal 7 7 3" xfId="8139"/>
    <cellStyle name="Normal 7 8" xfId="9948"/>
    <cellStyle name="Normal 7 9" xfId="5257"/>
    <cellStyle name="Normal 8" xfId="81"/>
    <cellStyle name="Normal 8 2" xfId="629"/>
    <cellStyle name="Normal 8 3" xfId="501"/>
    <cellStyle name="Normal 9" xfId="78"/>
    <cellStyle name="Note 2" xfId="104"/>
    <cellStyle name="Note 2 2" xfId="610"/>
    <cellStyle name="Note 2 3" xfId="591"/>
    <cellStyle name="Note 3" xfId="455"/>
    <cellStyle name="Note 3 2" xfId="950"/>
    <cellStyle name="Note 3 2 2" xfId="2154"/>
    <cellStyle name="Note 3 2 2 2" xfId="11561"/>
    <cellStyle name="Note 3 2 2 3" xfId="6870"/>
    <cellStyle name="Note 3 2 3" xfId="3949"/>
    <cellStyle name="Note 3 2 3 2" xfId="13355"/>
    <cellStyle name="Note 3 2 3 3" xfId="8664"/>
    <cellStyle name="Note 3 2 4" xfId="10473"/>
    <cellStyle name="Note 3 2 5" xfId="5782"/>
    <cellStyle name="Note 3 3" xfId="1434"/>
    <cellStyle name="Note 3 3 2" xfId="2520"/>
    <cellStyle name="Note 3 3 2 2" xfId="11927"/>
    <cellStyle name="Note 3 3 2 3" xfId="7236"/>
    <cellStyle name="Note 3 3 3" xfId="4315"/>
    <cellStyle name="Note 3 3 3 2" xfId="13721"/>
    <cellStyle name="Note 3 3 3 3" xfId="9030"/>
    <cellStyle name="Note 3 3 4" xfId="10841"/>
    <cellStyle name="Note 3 3 5" xfId="6150"/>
    <cellStyle name="Note 3 4" xfId="2874"/>
    <cellStyle name="Note 3 4 2" xfId="4669"/>
    <cellStyle name="Note 3 4 2 2" xfId="14075"/>
    <cellStyle name="Note 3 4 2 3" xfId="9384"/>
    <cellStyle name="Note 3 4 3" xfId="12281"/>
    <cellStyle name="Note 3 4 4" xfId="7590"/>
    <cellStyle name="Note 3 5" xfId="3228"/>
    <cellStyle name="Note 3 5 2" xfId="5023"/>
    <cellStyle name="Note 3 5 2 2" xfId="14429"/>
    <cellStyle name="Note 3 5 2 3" xfId="9738"/>
    <cellStyle name="Note 3 5 3" xfId="12635"/>
    <cellStyle name="Note 3 5 4" xfId="7944"/>
    <cellStyle name="Note 3 6" xfId="1800"/>
    <cellStyle name="Note 3 6 2" xfId="11207"/>
    <cellStyle name="Note 3 6 3" xfId="6516"/>
    <cellStyle name="Note 3 7" xfId="3595"/>
    <cellStyle name="Note 3 7 2" xfId="13001"/>
    <cellStyle name="Note 3 7 3" xfId="8310"/>
    <cellStyle name="Note 3 8" xfId="10119"/>
    <cellStyle name="Note 3 9" xfId="5428"/>
    <cellStyle name="Note 4" xfId="487"/>
    <cellStyle name="Note 4 2" xfId="14447"/>
    <cellStyle name="Note 4 3" xfId="9756"/>
    <cellStyle name="Odstotek 2" xfId="46"/>
    <cellStyle name="Odstotek 2 2" xfId="59"/>
    <cellStyle name="Opomba 2" xfId="1010"/>
    <cellStyle name="Opozorilo" xfId="16" builtinId="11" customBuiltin="1"/>
    <cellStyle name="Opozorilo 2" xfId="994"/>
    <cellStyle name="Output 2" xfId="99"/>
    <cellStyle name="Output 2 2" xfId="615"/>
    <cellStyle name="Output 2 3" xfId="592"/>
    <cellStyle name="Percent 2" xfId="85"/>
    <cellStyle name="Percent 2 2" xfId="626"/>
    <cellStyle name="Percent 2 2 2" xfId="14463"/>
    <cellStyle name="Percent 2 3" xfId="593"/>
    <cellStyle name="Percent 3" xfId="88"/>
    <cellStyle name="Percent 3 10" xfId="458"/>
    <cellStyle name="Percent 3 10 2" xfId="952"/>
    <cellStyle name="Percent 3 10 2 2" xfId="2156"/>
    <cellStyle name="Percent 3 10 2 2 2" xfId="11563"/>
    <cellStyle name="Percent 3 10 2 2 3" xfId="6872"/>
    <cellStyle name="Percent 3 10 2 3" xfId="3951"/>
    <cellStyle name="Percent 3 10 2 3 2" xfId="13357"/>
    <cellStyle name="Percent 3 10 2 3 3" xfId="8666"/>
    <cellStyle name="Percent 3 10 2 4" xfId="10475"/>
    <cellStyle name="Percent 3 10 2 5" xfId="5784"/>
    <cellStyle name="Percent 3 10 3" xfId="1436"/>
    <cellStyle name="Percent 3 10 3 2" xfId="2522"/>
    <cellStyle name="Percent 3 10 3 2 2" xfId="11929"/>
    <cellStyle name="Percent 3 10 3 2 3" xfId="7238"/>
    <cellStyle name="Percent 3 10 3 3" xfId="4317"/>
    <cellStyle name="Percent 3 10 3 3 2" xfId="13723"/>
    <cellStyle name="Percent 3 10 3 3 3" xfId="9032"/>
    <cellStyle name="Percent 3 10 3 4" xfId="10843"/>
    <cellStyle name="Percent 3 10 3 5" xfId="6152"/>
    <cellStyle name="Percent 3 10 4" xfId="2876"/>
    <cellStyle name="Percent 3 10 4 2" xfId="4671"/>
    <cellStyle name="Percent 3 10 4 2 2" xfId="14077"/>
    <cellStyle name="Percent 3 10 4 2 3" xfId="9386"/>
    <cellStyle name="Percent 3 10 4 3" xfId="12283"/>
    <cellStyle name="Percent 3 10 4 4" xfId="7592"/>
    <cellStyle name="Percent 3 10 5" xfId="3230"/>
    <cellStyle name="Percent 3 10 5 2" xfId="5025"/>
    <cellStyle name="Percent 3 10 5 2 2" xfId="14431"/>
    <cellStyle name="Percent 3 10 5 2 3" xfId="9740"/>
    <cellStyle name="Percent 3 10 5 3" xfId="12637"/>
    <cellStyle name="Percent 3 10 5 4" xfId="7946"/>
    <cellStyle name="Percent 3 10 6" xfId="1802"/>
    <cellStyle name="Percent 3 10 6 2" xfId="11209"/>
    <cellStyle name="Percent 3 10 6 3" xfId="6518"/>
    <cellStyle name="Percent 3 10 7" xfId="3597"/>
    <cellStyle name="Percent 3 10 7 2" xfId="13003"/>
    <cellStyle name="Percent 3 10 7 3" xfId="8312"/>
    <cellStyle name="Percent 3 10 8" xfId="10121"/>
    <cellStyle name="Percent 3 10 9" xfId="5430"/>
    <cellStyle name="Percent 3 11" xfId="625"/>
    <cellStyle name="Percent 3 11 2" xfId="1831"/>
    <cellStyle name="Percent 3 11 2 2" xfId="11238"/>
    <cellStyle name="Percent 3 11 2 3" xfId="6547"/>
    <cellStyle name="Percent 3 11 3" xfId="3626"/>
    <cellStyle name="Percent 3 11 3 2" xfId="13032"/>
    <cellStyle name="Percent 3 11 3 3" xfId="8341"/>
    <cellStyle name="Percent 3 11 4" xfId="10150"/>
    <cellStyle name="Percent 3 11 5" xfId="5459"/>
    <cellStyle name="Percent 3 12" xfId="1111"/>
    <cellStyle name="Percent 3 12 2" xfId="2197"/>
    <cellStyle name="Percent 3 12 2 2" xfId="11604"/>
    <cellStyle name="Percent 3 12 2 3" xfId="6913"/>
    <cellStyle name="Percent 3 12 3" xfId="3992"/>
    <cellStyle name="Percent 3 12 3 2" xfId="13398"/>
    <cellStyle name="Percent 3 12 3 3" xfId="8707"/>
    <cellStyle name="Percent 3 12 4" xfId="10518"/>
    <cellStyle name="Percent 3 12 5" xfId="5827"/>
    <cellStyle name="Percent 3 13" xfId="2551"/>
    <cellStyle name="Percent 3 13 2" xfId="4346"/>
    <cellStyle name="Percent 3 13 2 2" xfId="13752"/>
    <cellStyle name="Percent 3 13 2 3" xfId="9061"/>
    <cellStyle name="Percent 3 13 3" xfId="11958"/>
    <cellStyle name="Percent 3 13 4" xfId="7267"/>
    <cellStyle name="Percent 3 14" xfId="2905"/>
    <cellStyle name="Percent 3 14 2" xfId="4700"/>
    <cellStyle name="Percent 3 14 2 2" xfId="14106"/>
    <cellStyle name="Percent 3 14 2 3" xfId="9415"/>
    <cellStyle name="Percent 3 14 3" xfId="12312"/>
    <cellStyle name="Percent 3 14 4" xfId="7621"/>
    <cellStyle name="Percent 3 15" xfId="1489"/>
    <cellStyle name="Percent 3 15 2" xfId="10896"/>
    <cellStyle name="Percent 3 15 3" xfId="6205"/>
    <cellStyle name="Percent 3 16" xfId="3284"/>
    <cellStyle name="Percent 3 16 2" xfId="12690"/>
    <cellStyle name="Percent 3 16 3" xfId="7999"/>
    <cellStyle name="Percent 3 17" xfId="9808"/>
    <cellStyle name="Percent 3 18" xfId="5117"/>
    <cellStyle name="Percent 3 2" xfId="141"/>
    <cellStyle name="Percent 3 2 10" xfId="3290"/>
    <cellStyle name="Percent 3 2 10 2" xfId="12696"/>
    <cellStyle name="Percent 3 2 10 3" xfId="8005"/>
    <cellStyle name="Percent 3 2 11" xfId="9814"/>
    <cellStyle name="Percent 3 2 12" xfId="5123"/>
    <cellStyle name="Percent 3 2 2" xfId="188"/>
    <cellStyle name="Percent 3 2 2 10" xfId="9855"/>
    <cellStyle name="Percent 3 2 2 11" xfId="5164"/>
    <cellStyle name="Percent 3 2 2 2" xfId="265"/>
    <cellStyle name="Percent 3 2 2 2 10" xfId="5241"/>
    <cellStyle name="Percent 3 2 2 2 2" xfId="428"/>
    <cellStyle name="Percent 3 2 2 2 2 2" xfId="923"/>
    <cellStyle name="Percent 3 2 2 2 2 2 2" xfId="2115"/>
    <cellStyle name="Percent 3 2 2 2 2 2 2 2" xfId="11522"/>
    <cellStyle name="Percent 3 2 2 2 2 2 2 3" xfId="6831"/>
    <cellStyle name="Percent 3 2 2 2 2 2 3" xfId="3910"/>
    <cellStyle name="Percent 3 2 2 2 2 2 3 2" xfId="13316"/>
    <cellStyle name="Percent 3 2 2 2 2 2 3 3" xfId="8625"/>
    <cellStyle name="Percent 3 2 2 2 2 2 4" xfId="10434"/>
    <cellStyle name="Percent 3 2 2 2 2 2 5" xfId="5743"/>
    <cellStyle name="Percent 3 2 2 2 2 3" xfId="1395"/>
    <cellStyle name="Percent 3 2 2 2 2 3 2" xfId="2481"/>
    <cellStyle name="Percent 3 2 2 2 2 3 2 2" xfId="11888"/>
    <cellStyle name="Percent 3 2 2 2 2 3 2 3" xfId="7197"/>
    <cellStyle name="Percent 3 2 2 2 2 3 3" xfId="4276"/>
    <cellStyle name="Percent 3 2 2 2 2 3 3 2" xfId="13682"/>
    <cellStyle name="Percent 3 2 2 2 2 3 3 3" xfId="8991"/>
    <cellStyle name="Percent 3 2 2 2 2 3 4" xfId="10802"/>
    <cellStyle name="Percent 3 2 2 2 2 3 5" xfId="6111"/>
    <cellStyle name="Percent 3 2 2 2 2 4" xfId="2835"/>
    <cellStyle name="Percent 3 2 2 2 2 4 2" xfId="4630"/>
    <cellStyle name="Percent 3 2 2 2 2 4 2 2" xfId="14036"/>
    <cellStyle name="Percent 3 2 2 2 2 4 2 3" xfId="9345"/>
    <cellStyle name="Percent 3 2 2 2 2 4 3" xfId="12242"/>
    <cellStyle name="Percent 3 2 2 2 2 4 4" xfId="7551"/>
    <cellStyle name="Percent 3 2 2 2 2 5" xfId="3189"/>
    <cellStyle name="Percent 3 2 2 2 2 5 2" xfId="4984"/>
    <cellStyle name="Percent 3 2 2 2 2 5 2 2" xfId="14390"/>
    <cellStyle name="Percent 3 2 2 2 2 5 2 3" xfId="9699"/>
    <cellStyle name="Percent 3 2 2 2 2 5 3" xfId="12596"/>
    <cellStyle name="Percent 3 2 2 2 2 5 4" xfId="7905"/>
    <cellStyle name="Percent 3 2 2 2 2 6" xfId="1773"/>
    <cellStyle name="Percent 3 2 2 2 2 6 2" xfId="11180"/>
    <cellStyle name="Percent 3 2 2 2 2 6 3" xfId="6489"/>
    <cellStyle name="Percent 3 2 2 2 2 7" xfId="3568"/>
    <cellStyle name="Percent 3 2 2 2 2 7 2" xfId="12974"/>
    <cellStyle name="Percent 3 2 2 2 2 7 3" xfId="8283"/>
    <cellStyle name="Percent 3 2 2 2 2 8" xfId="10092"/>
    <cellStyle name="Percent 3 2 2 2 2 9" xfId="5401"/>
    <cellStyle name="Percent 3 2 2 2 3" xfId="761"/>
    <cellStyle name="Percent 3 2 2 2 3 2" xfId="1955"/>
    <cellStyle name="Percent 3 2 2 2 3 2 2" xfId="11362"/>
    <cellStyle name="Percent 3 2 2 2 3 2 3" xfId="6671"/>
    <cellStyle name="Percent 3 2 2 2 3 3" xfId="3750"/>
    <cellStyle name="Percent 3 2 2 2 3 3 2" xfId="13156"/>
    <cellStyle name="Percent 3 2 2 2 3 3 3" xfId="8465"/>
    <cellStyle name="Percent 3 2 2 2 3 4" xfId="10274"/>
    <cellStyle name="Percent 3 2 2 2 3 5" xfId="5583"/>
    <cellStyle name="Percent 3 2 2 2 4" xfId="1235"/>
    <cellStyle name="Percent 3 2 2 2 4 2" xfId="2321"/>
    <cellStyle name="Percent 3 2 2 2 4 2 2" xfId="11728"/>
    <cellStyle name="Percent 3 2 2 2 4 2 3" xfId="7037"/>
    <cellStyle name="Percent 3 2 2 2 4 3" xfId="4116"/>
    <cellStyle name="Percent 3 2 2 2 4 3 2" xfId="13522"/>
    <cellStyle name="Percent 3 2 2 2 4 3 3" xfId="8831"/>
    <cellStyle name="Percent 3 2 2 2 4 4" xfId="10642"/>
    <cellStyle name="Percent 3 2 2 2 4 5" xfId="5951"/>
    <cellStyle name="Percent 3 2 2 2 5" xfId="2675"/>
    <cellStyle name="Percent 3 2 2 2 5 2" xfId="4470"/>
    <cellStyle name="Percent 3 2 2 2 5 2 2" xfId="13876"/>
    <cellStyle name="Percent 3 2 2 2 5 2 3" xfId="9185"/>
    <cellStyle name="Percent 3 2 2 2 5 3" xfId="12082"/>
    <cellStyle name="Percent 3 2 2 2 5 4" xfId="7391"/>
    <cellStyle name="Percent 3 2 2 2 6" xfId="3029"/>
    <cellStyle name="Percent 3 2 2 2 6 2" xfId="4824"/>
    <cellStyle name="Percent 3 2 2 2 6 2 2" xfId="14230"/>
    <cellStyle name="Percent 3 2 2 2 6 2 3" xfId="9539"/>
    <cellStyle name="Percent 3 2 2 2 6 3" xfId="12436"/>
    <cellStyle name="Percent 3 2 2 2 6 4" xfId="7745"/>
    <cellStyle name="Percent 3 2 2 2 7" xfId="1613"/>
    <cellStyle name="Percent 3 2 2 2 7 2" xfId="11020"/>
    <cellStyle name="Percent 3 2 2 2 7 3" xfId="6329"/>
    <cellStyle name="Percent 3 2 2 2 8" xfId="3408"/>
    <cellStyle name="Percent 3 2 2 2 8 2" xfId="12814"/>
    <cellStyle name="Percent 3 2 2 2 8 3" xfId="8123"/>
    <cellStyle name="Percent 3 2 2 2 9" xfId="9932"/>
    <cellStyle name="Percent 3 2 2 3" xfId="351"/>
    <cellStyle name="Percent 3 2 2 3 2" xfId="846"/>
    <cellStyle name="Percent 3 2 2 3 2 2" xfId="2038"/>
    <cellStyle name="Percent 3 2 2 3 2 2 2" xfId="11445"/>
    <cellStyle name="Percent 3 2 2 3 2 2 3" xfId="6754"/>
    <cellStyle name="Percent 3 2 2 3 2 3" xfId="3833"/>
    <cellStyle name="Percent 3 2 2 3 2 3 2" xfId="13239"/>
    <cellStyle name="Percent 3 2 2 3 2 3 3" xfId="8548"/>
    <cellStyle name="Percent 3 2 2 3 2 4" xfId="10357"/>
    <cellStyle name="Percent 3 2 2 3 2 5" xfId="5666"/>
    <cellStyle name="Percent 3 2 2 3 3" xfId="1318"/>
    <cellStyle name="Percent 3 2 2 3 3 2" xfId="2404"/>
    <cellStyle name="Percent 3 2 2 3 3 2 2" xfId="11811"/>
    <cellStyle name="Percent 3 2 2 3 3 2 3" xfId="7120"/>
    <cellStyle name="Percent 3 2 2 3 3 3" xfId="4199"/>
    <cellStyle name="Percent 3 2 2 3 3 3 2" xfId="13605"/>
    <cellStyle name="Percent 3 2 2 3 3 3 3" xfId="8914"/>
    <cellStyle name="Percent 3 2 2 3 3 4" xfId="10725"/>
    <cellStyle name="Percent 3 2 2 3 3 5" xfId="6034"/>
    <cellStyle name="Percent 3 2 2 3 4" xfId="2758"/>
    <cellStyle name="Percent 3 2 2 3 4 2" xfId="4553"/>
    <cellStyle name="Percent 3 2 2 3 4 2 2" xfId="13959"/>
    <cellStyle name="Percent 3 2 2 3 4 2 3" xfId="9268"/>
    <cellStyle name="Percent 3 2 2 3 4 3" xfId="12165"/>
    <cellStyle name="Percent 3 2 2 3 4 4" xfId="7474"/>
    <cellStyle name="Percent 3 2 2 3 5" xfId="3112"/>
    <cellStyle name="Percent 3 2 2 3 5 2" xfId="4907"/>
    <cellStyle name="Percent 3 2 2 3 5 2 2" xfId="14313"/>
    <cellStyle name="Percent 3 2 2 3 5 2 3" xfId="9622"/>
    <cellStyle name="Percent 3 2 2 3 5 3" xfId="12519"/>
    <cellStyle name="Percent 3 2 2 3 5 4" xfId="7828"/>
    <cellStyle name="Percent 3 2 2 3 6" xfId="1696"/>
    <cellStyle name="Percent 3 2 2 3 6 2" xfId="11103"/>
    <cellStyle name="Percent 3 2 2 3 6 3" xfId="6412"/>
    <cellStyle name="Percent 3 2 2 3 7" xfId="3491"/>
    <cellStyle name="Percent 3 2 2 3 7 2" xfId="12897"/>
    <cellStyle name="Percent 3 2 2 3 7 3" xfId="8206"/>
    <cellStyle name="Percent 3 2 2 3 8" xfId="10015"/>
    <cellStyle name="Percent 3 2 2 3 9" xfId="5324"/>
    <cellStyle name="Percent 3 2 2 4" xfId="684"/>
    <cellStyle name="Percent 3 2 2 4 2" xfId="1878"/>
    <cellStyle name="Percent 3 2 2 4 2 2" xfId="11285"/>
    <cellStyle name="Percent 3 2 2 4 2 3" xfId="6594"/>
    <cellStyle name="Percent 3 2 2 4 3" xfId="3673"/>
    <cellStyle name="Percent 3 2 2 4 3 2" xfId="13079"/>
    <cellStyle name="Percent 3 2 2 4 3 3" xfId="8388"/>
    <cellStyle name="Percent 3 2 2 4 4" xfId="10197"/>
    <cellStyle name="Percent 3 2 2 4 5" xfId="5506"/>
    <cellStyle name="Percent 3 2 2 5" xfId="1158"/>
    <cellStyle name="Percent 3 2 2 5 2" xfId="2244"/>
    <cellStyle name="Percent 3 2 2 5 2 2" xfId="11651"/>
    <cellStyle name="Percent 3 2 2 5 2 3" xfId="6960"/>
    <cellStyle name="Percent 3 2 2 5 3" xfId="4039"/>
    <cellStyle name="Percent 3 2 2 5 3 2" xfId="13445"/>
    <cellStyle name="Percent 3 2 2 5 3 3" xfId="8754"/>
    <cellStyle name="Percent 3 2 2 5 4" xfId="10565"/>
    <cellStyle name="Percent 3 2 2 5 5" xfId="5874"/>
    <cellStyle name="Percent 3 2 2 6" xfId="2598"/>
    <cellStyle name="Percent 3 2 2 6 2" xfId="4393"/>
    <cellStyle name="Percent 3 2 2 6 2 2" xfId="13799"/>
    <cellStyle name="Percent 3 2 2 6 2 3" xfId="9108"/>
    <cellStyle name="Percent 3 2 2 6 3" xfId="12005"/>
    <cellStyle name="Percent 3 2 2 6 4" xfId="7314"/>
    <cellStyle name="Percent 3 2 2 7" xfId="2952"/>
    <cellStyle name="Percent 3 2 2 7 2" xfId="4747"/>
    <cellStyle name="Percent 3 2 2 7 2 2" xfId="14153"/>
    <cellStyle name="Percent 3 2 2 7 2 3" xfId="9462"/>
    <cellStyle name="Percent 3 2 2 7 3" xfId="12359"/>
    <cellStyle name="Percent 3 2 2 7 4" xfId="7668"/>
    <cellStyle name="Percent 3 2 2 8" xfId="1536"/>
    <cellStyle name="Percent 3 2 2 8 2" xfId="10943"/>
    <cellStyle name="Percent 3 2 2 8 3" xfId="6252"/>
    <cellStyle name="Percent 3 2 2 9" xfId="3331"/>
    <cellStyle name="Percent 3 2 2 9 2" xfId="12737"/>
    <cellStyle name="Percent 3 2 2 9 3" xfId="8046"/>
    <cellStyle name="Percent 3 2 3" xfId="229"/>
    <cellStyle name="Percent 3 2 3 10" xfId="5205"/>
    <cellStyle name="Percent 3 2 3 2" xfId="392"/>
    <cellStyle name="Percent 3 2 3 2 2" xfId="887"/>
    <cellStyle name="Percent 3 2 3 2 2 2" xfId="2079"/>
    <cellStyle name="Percent 3 2 3 2 2 2 2" xfId="11486"/>
    <cellStyle name="Percent 3 2 3 2 2 2 3" xfId="6795"/>
    <cellStyle name="Percent 3 2 3 2 2 3" xfId="3874"/>
    <cellStyle name="Percent 3 2 3 2 2 3 2" xfId="13280"/>
    <cellStyle name="Percent 3 2 3 2 2 3 3" xfId="8589"/>
    <cellStyle name="Percent 3 2 3 2 2 4" xfId="10398"/>
    <cellStyle name="Percent 3 2 3 2 2 5" xfId="5707"/>
    <cellStyle name="Percent 3 2 3 2 3" xfId="1359"/>
    <cellStyle name="Percent 3 2 3 2 3 2" xfId="2445"/>
    <cellStyle name="Percent 3 2 3 2 3 2 2" xfId="11852"/>
    <cellStyle name="Percent 3 2 3 2 3 2 3" xfId="7161"/>
    <cellStyle name="Percent 3 2 3 2 3 3" xfId="4240"/>
    <cellStyle name="Percent 3 2 3 2 3 3 2" xfId="13646"/>
    <cellStyle name="Percent 3 2 3 2 3 3 3" xfId="8955"/>
    <cellStyle name="Percent 3 2 3 2 3 4" xfId="10766"/>
    <cellStyle name="Percent 3 2 3 2 3 5" xfId="6075"/>
    <cellStyle name="Percent 3 2 3 2 4" xfId="2799"/>
    <cellStyle name="Percent 3 2 3 2 4 2" xfId="4594"/>
    <cellStyle name="Percent 3 2 3 2 4 2 2" xfId="14000"/>
    <cellStyle name="Percent 3 2 3 2 4 2 3" xfId="9309"/>
    <cellStyle name="Percent 3 2 3 2 4 3" xfId="12206"/>
    <cellStyle name="Percent 3 2 3 2 4 4" xfId="7515"/>
    <cellStyle name="Percent 3 2 3 2 5" xfId="3153"/>
    <cellStyle name="Percent 3 2 3 2 5 2" xfId="4948"/>
    <cellStyle name="Percent 3 2 3 2 5 2 2" xfId="14354"/>
    <cellStyle name="Percent 3 2 3 2 5 2 3" xfId="9663"/>
    <cellStyle name="Percent 3 2 3 2 5 3" xfId="12560"/>
    <cellStyle name="Percent 3 2 3 2 5 4" xfId="7869"/>
    <cellStyle name="Percent 3 2 3 2 6" xfId="1737"/>
    <cellStyle name="Percent 3 2 3 2 6 2" xfId="11144"/>
    <cellStyle name="Percent 3 2 3 2 6 3" xfId="6453"/>
    <cellStyle name="Percent 3 2 3 2 7" xfId="3532"/>
    <cellStyle name="Percent 3 2 3 2 7 2" xfId="12938"/>
    <cellStyle name="Percent 3 2 3 2 7 3" xfId="8247"/>
    <cellStyle name="Percent 3 2 3 2 8" xfId="10056"/>
    <cellStyle name="Percent 3 2 3 2 9" xfId="5365"/>
    <cellStyle name="Percent 3 2 3 3" xfId="725"/>
    <cellStyle name="Percent 3 2 3 3 2" xfId="1919"/>
    <cellStyle name="Percent 3 2 3 3 2 2" xfId="11326"/>
    <cellStyle name="Percent 3 2 3 3 2 3" xfId="6635"/>
    <cellStyle name="Percent 3 2 3 3 3" xfId="3714"/>
    <cellStyle name="Percent 3 2 3 3 3 2" xfId="13120"/>
    <cellStyle name="Percent 3 2 3 3 3 3" xfId="8429"/>
    <cellStyle name="Percent 3 2 3 3 4" xfId="10238"/>
    <cellStyle name="Percent 3 2 3 3 5" xfId="5547"/>
    <cellStyle name="Percent 3 2 3 4" xfId="1199"/>
    <cellStyle name="Percent 3 2 3 4 2" xfId="2285"/>
    <cellStyle name="Percent 3 2 3 4 2 2" xfId="11692"/>
    <cellStyle name="Percent 3 2 3 4 2 3" xfId="7001"/>
    <cellStyle name="Percent 3 2 3 4 3" xfId="4080"/>
    <cellStyle name="Percent 3 2 3 4 3 2" xfId="13486"/>
    <cellStyle name="Percent 3 2 3 4 3 3" xfId="8795"/>
    <cellStyle name="Percent 3 2 3 4 4" xfId="10606"/>
    <cellStyle name="Percent 3 2 3 4 5" xfId="5915"/>
    <cellStyle name="Percent 3 2 3 5" xfId="2639"/>
    <cellStyle name="Percent 3 2 3 5 2" xfId="4434"/>
    <cellStyle name="Percent 3 2 3 5 2 2" xfId="13840"/>
    <cellStyle name="Percent 3 2 3 5 2 3" xfId="9149"/>
    <cellStyle name="Percent 3 2 3 5 3" xfId="12046"/>
    <cellStyle name="Percent 3 2 3 5 4" xfId="7355"/>
    <cellStyle name="Percent 3 2 3 6" xfId="2993"/>
    <cellStyle name="Percent 3 2 3 6 2" xfId="4788"/>
    <cellStyle name="Percent 3 2 3 6 2 2" xfId="14194"/>
    <cellStyle name="Percent 3 2 3 6 2 3" xfId="9503"/>
    <cellStyle name="Percent 3 2 3 6 3" xfId="12400"/>
    <cellStyle name="Percent 3 2 3 6 4" xfId="7709"/>
    <cellStyle name="Percent 3 2 3 7" xfId="1577"/>
    <cellStyle name="Percent 3 2 3 7 2" xfId="10984"/>
    <cellStyle name="Percent 3 2 3 7 3" xfId="6293"/>
    <cellStyle name="Percent 3 2 3 8" xfId="3372"/>
    <cellStyle name="Percent 3 2 3 8 2" xfId="12778"/>
    <cellStyle name="Percent 3 2 3 8 3" xfId="8087"/>
    <cellStyle name="Percent 3 2 3 9" xfId="9896"/>
    <cellStyle name="Percent 3 2 4" xfId="310"/>
    <cellStyle name="Percent 3 2 4 2" xfId="805"/>
    <cellStyle name="Percent 3 2 4 2 2" xfId="1997"/>
    <cellStyle name="Percent 3 2 4 2 2 2" xfId="11404"/>
    <cellStyle name="Percent 3 2 4 2 2 3" xfId="6713"/>
    <cellStyle name="Percent 3 2 4 2 3" xfId="3792"/>
    <cellStyle name="Percent 3 2 4 2 3 2" xfId="13198"/>
    <cellStyle name="Percent 3 2 4 2 3 3" xfId="8507"/>
    <cellStyle name="Percent 3 2 4 2 4" xfId="10316"/>
    <cellStyle name="Percent 3 2 4 2 5" xfId="5625"/>
    <cellStyle name="Percent 3 2 4 3" xfId="1277"/>
    <cellStyle name="Percent 3 2 4 3 2" xfId="2363"/>
    <cellStyle name="Percent 3 2 4 3 2 2" xfId="11770"/>
    <cellStyle name="Percent 3 2 4 3 2 3" xfId="7079"/>
    <cellStyle name="Percent 3 2 4 3 3" xfId="4158"/>
    <cellStyle name="Percent 3 2 4 3 3 2" xfId="13564"/>
    <cellStyle name="Percent 3 2 4 3 3 3" xfId="8873"/>
    <cellStyle name="Percent 3 2 4 3 4" xfId="10684"/>
    <cellStyle name="Percent 3 2 4 3 5" xfId="5993"/>
    <cellStyle name="Percent 3 2 4 4" xfId="2717"/>
    <cellStyle name="Percent 3 2 4 4 2" xfId="4512"/>
    <cellStyle name="Percent 3 2 4 4 2 2" xfId="13918"/>
    <cellStyle name="Percent 3 2 4 4 2 3" xfId="9227"/>
    <cellStyle name="Percent 3 2 4 4 3" xfId="12124"/>
    <cellStyle name="Percent 3 2 4 4 4" xfId="7433"/>
    <cellStyle name="Percent 3 2 4 5" xfId="3071"/>
    <cellStyle name="Percent 3 2 4 5 2" xfId="4866"/>
    <cellStyle name="Percent 3 2 4 5 2 2" xfId="14272"/>
    <cellStyle name="Percent 3 2 4 5 2 3" xfId="9581"/>
    <cellStyle name="Percent 3 2 4 5 3" xfId="12478"/>
    <cellStyle name="Percent 3 2 4 5 4" xfId="7787"/>
    <cellStyle name="Percent 3 2 4 6" xfId="1655"/>
    <cellStyle name="Percent 3 2 4 6 2" xfId="11062"/>
    <cellStyle name="Percent 3 2 4 6 3" xfId="6371"/>
    <cellStyle name="Percent 3 2 4 7" xfId="3450"/>
    <cellStyle name="Percent 3 2 4 7 2" xfId="12856"/>
    <cellStyle name="Percent 3 2 4 7 3" xfId="8165"/>
    <cellStyle name="Percent 3 2 4 8" xfId="9974"/>
    <cellStyle name="Percent 3 2 4 9" xfId="5283"/>
    <cellStyle name="Percent 3 2 5" xfId="546"/>
    <cellStyle name="Percent 3 2 5 2" xfId="1837"/>
    <cellStyle name="Percent 3 2 5 2 2" xfId="11244"/>
    <cellStyle name="Percent 3 2 5 2 3" xfId="6553"/>
    <cellStyle name="Percent 3 2 5 3" xfId="3632"/>
    <cellStyle name="Percent 3 2 5 3 2" xfId="13038"/>
    <cellStyle name="Percent 3 2 5 3 3" xfId="8347"/>
    <cellStyle name="Percent 3 2 5 4" xfId="10156"/>
    <cellStyle name="Percent 3 2 5 5" xfId="5465"/>
    <cellStyle name="Percent 3 2 6" xfId="1117"/>
    <cellStyle name="Percent 3 2 6 2" xfId="2203"/>
    <cellStyle name="Percent 3 2 6 2 2" xfId="11610"/>
    <cellStyle name="Percent 3 2 6 2 3" xfId="6919"/>
    <cellStyle name="Percent 3 2 6 3" xfId="3998"/>
    <cellStyle name="Percent 3 2 6 3 2" xfId="13404"/>
    <cellStyle name="Percent 3 2 6 3 3" xfId="8713"/>
    <cellStyle name="Percent 3 2 6 4" xfId="10524"/>
    <cellStyle name="Percent 3 2 6 5" xfId="5833"/>
    <cellStyle name="Percent 3 2 7" xfId="2557"/>
    <cellStyle name="Percent 3 2 7 2" xfId="4352"/>
    <cellStyle name="Percent 3 2 7 2 2" xfId="13758"/>
    <cellStyle name="Percent 3 2 7 2 3" xfId="9067"/>
    <cellStyle name="Percent 3 2 7 3" xfId="11964"/>
    <cellStyle name="Percent 3 2 7 4" xfId="7273"/>
    <cellStyle name="Percent 3 2 8" xfId="2911"/>
    <cellStyle name="Percent 3 2 8 2" xfId="4706"/>
    <cellStyle name="Percent 3 2 8 2 2" xfId="14112"/>
    <cellStyle name="Percent 3 2 8 2 3" xfId="9421"/>
    <cellStyle name="Percent 3 2 8 3" xfId="12318"/>
    <cellStyle name="Percent 3 2 8 4" xfId="7627"/>
    <cellStyle name="Percent 3 2 9" xfId="1495"/>
    <cellStyle name="Percent 3 2 9 2" xfId="10902"/>
    <cellStyle name="Percent 3 2 9 3" xfId="6211"/>
    <cellStyle name="Percent 3 3" xfId="148"/>
    <cellStyle name="Percent 3 3 10" xfId="3296"/>
    <cellStyle name="Percent 3 3 10 2" xfId="12702"/>
    <cellStyle name="Percent 3 3 10 3" xfId="8011"/>
    <cellStyle name="Percent 3 3 11" xfId="9820"/>
    <cellStyle name="Percent 3 3 12" xfId="5129"/>
    <cellStyle name="Percent 3 3 2" xfId="194"/>
    <cellStyle name="Percent 3 3 2 10" xfId="9861"/>
    <cellStyle name="Percent 3 3 2 11" xfId="5170"/>
    <cellStyle name="Percent 3 3 2 2" xfId="271"/>
    <cellStyle name="Percent 3 3 2 2 10" xfId="5247"/>
    <cellStyle name="Percent 3 3 2 2 2" xfId="434"/>
    <cellStyle name="Percent 3 3 2 2 2 2" xfId="929"/>
    <cellStyle name="Percent 3 3 2 2 2 2 2" xfId="2121"/>
    <cellStyle name="Percent 3 3 2 2 2 2 2 2" xfId="11528"/>
    <cellStyle name="Percent 3 3 2 2 2 2 2 3" xfId="6837"/>
    <cellStyle name="Percent 3 3 2 2 2 2 3" xfId="3916"/>
    <cellStyle name="Percent 3 3 2 2 2 2 3 2" xfId="13322"/>
    <cellStyle name="Percent 3 3 2 2 2 2 3 3" xfId="8631"/>
    <cellStyle name="Percent 3 3 2 2 2 2 4" xfId="10440"/>
    <cellStyle name="Percent 3 3 2 2 2 2 5" xfId="5749"/>
    <cellStyle name="Percent 3 3 2 2 2 3" xfId="1401"/>
    <cellStyle name="Percent 3 3 2 2 2 3 2" xfId="2487"/>
    <cellStyle name="Percent 3 3 2 2 2 3 2 2" xfId="11894"/>
    <cellStyle name="Percent 3 3 2 2 2 3 2 3" xfId="7203"/>
    <cellStyle name="Percent 3 3 2 2 2 3 3" xfId="4282"/>
    <cellStyle name="Percent 3 3 2 2 2 3 3 2" xfId="13688"/>
    <cellStyle name="Percent 3 3 2 2 2 3 3 3" xfId="8997"/>
    <cellStyle name="Percent 3 3 2 2 2 3 4" xfId="10808"/>
    <cellStyle name="Percent 3 3 2 2 2 3 5" xfId="6117"/>
    <cellStyle name="Percent 3 3 2 2 2 4" xfId="2841"/>
    <cellStyle name="Percent 3 3 2 2 2 4 2" xfId="4636"/>
    <cellStyle name="Percent 3 3 2 2 2 4 2 2" xfId="14042"/>
    <cellStyle name="Percent 3 3 2 2 2 4 2 3" xfId="9351"/>
    <cellStyle name="Percent 3 3 2 2 2 4 3" xfId="12248"/>
    <cellStyle name="Percent 3 3 2 2 2 4 4" xfId="7557"/>
    <cellStyle name="Percent 3 3 2 2 2 5" xfId="3195"/>
    <cellStyle name="Percent 3 3 2 2 2 5 2" xfId="4990"/>
    <cellStyle name="Percent 3 3 2 2 2 5 2 2" xfId="14396"/>
    <cellStyle name="Percent 3 3 2 2 2 5 2 3" xfId="9705"/>
    <cellStyle name="Percent 3 3 2 2 2 5 3" xfId="12602"/>
    <cellStyle name="Percent 3 3 2 2 2 5 4" xfId="7911"/>
    <cellStyle name="Percent 3 3 2 2 2 6" xfId="1779"/>
    <cellStyle name="Percent 3 3 2 2 2 6 2" xfId="11186"/>
    <cellStyle name="Percent 3 3 2 2 2 6 3" xfId="6495"/>
    <cellStyle name="Percent 3 3 2 2 2 7" xfId="3574"/>
    <cellStyle name="Percent 3 3 2 2 2 7 2" xfId="12980"/>
    <cellStyle name="Percent 3 3 2 2 2 7 3" xfId="8289"/>
    <cellStyle name="Percent 3 3 2 2 2 8" xfId="10098"/>
    <cellStyle name="Percent 3 3 2 2 2 9" xfId="5407"/>
    <cellStyle name="Percent 3 3 2 2 3" xfId="767"/>
    <cellStyle name="Percent 3 3 2 2 3 2" xfId="1961"/>
    <cellStyle name="Percent 3 3 2 2 3 2 2" xfId="11368"/>
    <cellStyle name="Percent 3 3 2 2 3 2 3" xfId="6677"/>
    <cellStyle name="Percent 3 3 2 2 3 3" xfId="3756"/>
    <cellStyle name="Percent 3 3 2 2 3 3 2" xfId="13162"/>
    <cellStyle name="Percent 3 3 2 2 3 3 3" xfId="8471"/>
    <cellStyle name="Percent 3 3 2 2 3 4" xfId="10280"/>
    <cellStyle name="Percent 3 3 2 2 3 5" xfId="5589"/>
    <cellStyle name="Percent 3 3 2 2 4" xfId="1241"/>
    <cellStyle name="Percent 3 3 2 2 4 2" xfId="2327"/>
    <cellStyle name="Percent 3 3 2 2 4 2 2" xfId="11734"/>
    <cellStyle name="Percent 3 3 2 2 4 2 3" xfId="7043"/>
    <cellStyle name="Percent 3 3 2 2 4 3" xfId="4122"/>
    <cellStyle name="Percent 3 3 2 2 4 3 2" xfId="13528"/>
    <cellStyle name="Percent 3 3 2 2 4 3 3" xfId="8837"/>
    <cellStyle name="Percent 3 3 2 2 4 4" xfId="10648"/>
    <cellStyle name="Percent 3 3 2 2 4 5" xfId="5957"/>
    <cellStyle name="Percent 3 3 2 2 5" xfId="2681"/>
    <cellStyle name="Percent 3 3 2 2 5 2" xfId="4476"/>
    <cellStyle name="Percent 3 3 2 2 5 2 2" xfId="13882"/>
    <cellStyle name="Percent 3 3 2 2 5 2 3" xfId="9191"/>
    <cellStyle name="Percent 3 3 2 2 5 3" xfId="12088"/>
    <cellStyle name="Percent 3 3 2 2 5 4" xfId="7397"/>
    <cellStyle name="Percent 3 3 2 2 6" xfId="3035"/>
    <cellStyle name="Percent 3 3 2 2 6 2" xfId="4830"/>
    <cellStyle name="Percent 3 3 2 2 6 2 2" xfId="14236"/>
    <cellStyle name="Percent 3 3 2 2 6 2 3" xfId="9545"/>
    <cellStyle name="Percent 3 3 2 2 6 3" xfId="12442"/>
    <cellStyle name="Percent 3 3 2 2 6 4" xfId="7751"/>
    <cellStyle name="Percent 3 3 2 2 7" xfId="1619"/>
    <cellStyle name="Percent 3 3 2 2 7 2" xfId="11026"/>
    <cellStyle name="Percent 3 3 2 2 7 3" xfId="6335"/>
    <cellStyle name="Percent 3 3 2 2 8" xfId="3414"/>
    <cellStyle name="Percent 3 3 2 2 8 2" xfId="12820"/>
    <cellStyle name="Percent 3 3 2 2 8 3" xfId="8129"/>
    <cellStyle name="Percent 3 3 2 2 9" xfId="9938"/>
    <cellStyle name="Percent 3 3 2 3" xfId="357"/>
    <cellStyle name="Percent 3 3 2 3 2" xfId="852"/>
    <cellStyle name="Percent 3 3 2 3 2 2" xfId="2044"/>
    <cellStyle name="Percent 3 3 2 3 2 2 2" xfId="11451"/>
    <cellStyle name="Percent 3 3 2 3 2 2 3" xfId="6760"/>
    <cellStyle name="Percent 3 3 2 3 2 3" xfId="3839"/>
    <cellStyle name="Percent 3 3 2 3 2 3 2" xfId="13245"/>
    <cellStyle name="Percent 3 3 2 3 2 3 3" xfId="8554"/>
    <cellStyle name="Percent 3 3 2 3 2 4" xfId="10363"/>
    <cellStyle name="Percent 3 3 2 3 2 5" xfId="5672"/>
    <cellStyle name="Percent 3 3 2 3 3" xfId="1324"/>
    <cellStyle name="Percent 3 3 2 3 3 2" xfId="2410"/>
    <cellStyle name="Percent 3 3 2 3 3 2 2" xfId="11817"/>
    <cellStyle name="Percent 3 3 2 3 3 2 3" xfId="7126"/>
    <cellStyle name="Percent 3 3 2 3 3 3" xfId="4205"/>
    <cellStyle name="Percent 3 3 2 3 3 3 2" xfId="13611"/>
    <cellStyle name="Percent 3 3 2 3 3 3 3" xfId="8920"/>
    <cellStyle name="Percent 3 3 2 3 3 4" xfId="10731"/>
    <cellStyle name="Percent 3 3 2 3 3 5" xfId="6040"/>
    <cellStyle name="Percent 3 3 2 3 4" xfId="2764"/>
    <cellStyle name="Percent 3 3 2 3 4 2" xfId="4559"/>
    <cellStyle name="Percent 3 3 2 3 4 2 2" xfId="13965"/>
    <cellStyle name="Percent 3 3 2 3 4 2 3" xfId="9274"/>
    <cellStyle name="Percent 3 3 2 3 4 3" xfId="12171"/>
    <cellStyle name="Percent 3 3 2 3 4 4" xfId="7480"/>
    <cellStyle name="Percent 3 3 2 3 5" xfId="3118"/>
    <cellStyle name="Percent 3 3 2 3 5 2" xfId="4913"/>
    <cellStyle name="Percent 3 3 2 3 5 2 2" xfId="14319"/>
    <cellStyle name="Percent 3 3 2 3 5 2 3" xfId="9628"/>
    <cellStyle name="Percent 3 3 2 3 5 3" xfId="12525"/>
    <cellStyle name="Percent 3 3 2 3 5 4" xfId="7834"/>
    <cellStyle name="Percent 3 3 2 3 6" xfId="1702"/>
    <cellStyle name="Percent 3 3 2 3 6 2" xfId="11109"/>
    <cellStyle name="Percent 3 3 2 3 6 3" xfId="6418"/>
    <cellStyle name="Percent 3 3 2 3 7" xfId="3497"/>
    <cellStyle name="Percent 3 3 2 3 7 2" xfId="12903"/>
    <cellStyle name="Percent 3 3 2 3 7 3" xfId="8212"/>
    <cellStyle name="Percent 3 3 2 3 8" xfId="10021"/>
    <cellStyle name="Percent 3 3 2 3 9" xfId="5330"/>
    <cellStyle name="Percent 3 3 2 4" xfId="690"/>
    <cellStyle name="Percent 3 3 2 4 2" xfId="1884"/>
    <cellStyle name="Percent 3 3 2 4 2 2" xfId="11291"/>
    <cellStyle name="Percent 3 3 2 4 2 3" xfId="6600"/>
    <cellStyle name="Percent 3 3 2 4 3" xfId="3679"/>
    <cellStyle name="Percent 3 3 2 4 3 2" xfId="13085"/>
    <cellStyle name="Percent 3 3 2 4 3 3" xfId="8394"/>
    <cellStyle name="Percent 3 3 2 4 4" xfId="10203"/>
    <cellStyle name="Percent 3 3 2 4 5" xfId="5512"/>
    <cellStyle name="Percent 3 3 2 5" xfId="1164"/>
    <cellStyle name="Percent 3 3 2 5 2" xfId="2250"/>
    <cellStyle name="Percent 3 3 2 5 2 2" xfId="11657"/>
    <cellStyle name="Percent 3 3 2 5 2 3" xfId="6966"/>
    <cellStyle name="Percent 3 3 2 5 3" xfId="4045"/>
    <cellStyle name="Percent 3 3 2 5 3 2" xfId="13451"/>
    <cellStyle name="Percent 3 3 2 5 3 3" xfId="8760"/>
    <cellStyle name="Percent 3 3 2 5 4" xfId="10571"/>
    <cellStyle name="Percent 3 3 2 5 5" xfId="5880"/>
    <cellStyle name="Percent 3 3 2 6" xfId="2604"/>
    <cellStyle name="Percent 3 3 2 6 2" xfId="4399"/>
    <cellStyle name="Percent 3 3 2 6 2 2" xfId="13805"/>
    <cellStyle name="Percent 3 3 2 6 2 3" xfId="9114"/>
    <cellStyle name="Percent 3 3 2 6 3" xfId="12011"/>
    <cellStyle name="Percent 3 3 2 6 4" xfId="7320"/>
    <cellStyle name="Percent 3 3 2 7" xfId="2958"/>
    <cellStyle name="Percent 3 3 2 7 2" xfId="4753"/>
    <cellStyle name="Percent 3 3 2 7 2 2" xfId="14159"/>
    <cellStyle name="Percent 3 3 2 7 2 3" xfId="9468"/>
    <cellStyle name="Percent 3 3 2 7 3" xfId="12365"/>
    <cellStyle name="Percent 3 3 2 7 4" xfId="7674"/>
    <cellStyle name="Percent 3 3 2 8" xfId="1542"/>
    <cellStyle name="Percent 3 3 2 8 2" xfId="10949"/>
    <cellStyle name="Percent 3 3 2 8 3" xfId="6258"/>
    <cellStyle name="Percent 3 3 2 9" xfId="3337"/>
    <cellStyle name="Percent 3 3 2 9 2" xfId="12743"/>
    <cellStyle name="Percent 3 3 2 9 3" xfId="8052"/>
    <cellStyle name="Percent 3 3 3" xfId="235"/>
    <cellStyle name="Percent 3 3 3 10" xfId="5211"/>
    <cellStyle name="Percent 3 3 3 2" xfId="398"/>
    <cellStyle name="Percent 3 3 3 2 2" xfId="893"/>
    <cellStyle name="Percent 3 3 3 2 2 2" xfId="2085"/>
    <cellStyle name="Percent 3 3 3 2 2 2 2" xfId="11492"/>
    <cellStyle name="Percent 3 3 3 2 2 2 3" xfId="6801"/>
    <cellStyle name="Percent 3 3 3 2 2 3" xfId="3880"/>
    <cellStyle name="Percent 3 3 3 2 2 3 2" xfId="13286"/>
    <cellStyle name="Percent 3 3 3 2 2 3 3" xfId="8595"/>
    <cellStyle name="Percent 3 3 3 2 2 4" xfId="10404"/>
    <cellStyle name="Percent 3 3 3 2 2 5" xfId="5713"/>
    <cellStyle name="Percent 3 3 3 2 3" xfId="1365"/>
    <cellStyle name="Percent 3 3 3 2 3 2" xfId="2451"/>
    <cellStyle name="Percent 3 3 3 2 3 2 2" xfId="11858"/>
    <cellStyle name="Percent 3 3 3 2 3 2 3" xfId="7167"/>
    <cellStyle name="Percent 3 3 3 2 3 3" xfId="4246"/>
    <cellStyle name="Percent 3 3 3 2 3 3 2" xfId="13652"/>
    <cellStyle name="Percent 3 3 3 2 3 3 3" xfId="8961"/>
    <cellStyle name="Percent 3 3 3 2 3 4" xfId="10772"/>
    <cellStyle name="Percent 3 3 3 2 3 5" xfId="6081"/>
    <cellStyle name="Percent 3 3 3 2 4" xfId="2805"/>
    <cellStyle name="Percent 3 3 3 2 4 2" xfId="4600"/>
    <cellStyle name="Percent 3 3 3 2 4 2 2" xfId="14006"/>
    <cellStyle name="Percent 3 3 3 2 4 2 3" xfId="9315"/>
    <cellStyle name="Percent 3 3 3 2 4 3" xfId="12212"/>
    <cellStyle name="Percent 3 3 3 2 4 4" xfId="7521"/>
    <cellStyle name="Percent 3 3 3 2 5" xfId="3159"/>
    <cellStyle name="Percent 3 3 3 2 5 2" xfId="4954"/>
    <cellStyle name="Percent 3 3 3 2 5 2 2" xfId="14360"/>
    <cellStyle name="Percent 3 3 3 2 5 2 3" xfId="9669"/>
    <cellStyle name="Percent 3 3 3 2 5 3" xfId="12566"/>
    <cellStyle name="Percent 3 3 3 2 5 4" xfId="7875"/>
    <cellStyle name="Percent 3 3 3 2 6" xfId="1743"/>
    <cellStyle name="Percent 3 3 3 2 6 2" xfId="11150"/>
    <cellStyle name="Percent 3 3 3 2 6 3" xfId="6459"/>
    <cellStyle name="Percent 3 3 3 2 7" xfId="3538"/>
    <cellStyle name="Percent 3 3 3 2 7 2" xfId="12944"/>
    <cellStyle name="Percent 3 3 3 2 7 3" xfId="8253"/>
    <cellStyle name="Percent 3 3 3 2 8" xfId="10062"/>
    <cellStyle name="Percent 3 3 3 2 9" xfId="5371"/>
    <cellStyle name="Percent 3 3 3 3" xfId="731"/>
    <cellStyle name="Percent 3 3 3 3 2" xfId="1925"/>
    <cellStyle name="Percent 3 3 3 3 2 2" xfId="11332"/>
    <cellStyle name="Percent 3 3 3 3 2 3" xfId="6641"/>
    <cellStyle name="Percent 3 3 3 3 3" xfId="3720"/>
    <cellStyle name="Percent 3 3 3 3 3 2" xfId="13126"/>
    <cellStyle name="Percent 3 3 3 3 3 3" xfId="8435"/>
    <cellStyle name="Percent 3 3 3 3 4" xfId="10244"/>
    <cellStyle name="Percent 3 3 3 3 5" xfId="5553"/>
    <cellStyle name="Percent 3 3 3 4" xfId="1205"/>
    <cellStyle name="Percent 3 3 3 4 2" xfId="2291"/>
    <cellStyle name="Percent 3 3 3 4 2 2" xfId="11698"/>
    <cellStyle name="Percent 3 3 3 4 2 3" xfId="7007"/>
    <cellStyle name="Percent 3 3 3 4 3" xfId="4086"/>
    <cellStyle name="Percent 3 3 3 4 3 2" xfId="13492"/>
    <cellStyle name="Percent 3 3 3 4 3 3" xfId="8801"/>
    <cellStyle name="Percent 3 3 3 4 4" xfId="10612"/>
    <cellStyle name="Percent 3 3 3 4 5" xfId="5921"/>
    <cellStyle name="Percent 3 3 3 5" xfId="2645"/>
    <cellStyle name="Percent 3 3 3 5 2" xfId="4440"/>
    <cellStyle name="Percent 3 3 3 5 2 2" xfId="13846"/>
    <cellStyle name="Percent 3 3 3 5 2 3" xfId="9155"/>
    <cellStyle name="Percent 3 3 3 5 3" xfId="12052"/>
    <cellStyle name="Percent 3 3 3 5 4" xfId="7361"/>
    <cellStyle name="Percent 3 3 3 6" xfId="2999"/>
    <cellStyle name="Percent 3 3 3 6 2" xfId="4794"/>
    <cellStyle name="Percent 3 3 3 6 2 2" xfId="14200"/>
    <cellStyle name="Percent 3 3 3 6 2 3" xfId="9509"/>
    <cellStyle name="Percent 3 3 3 6 3" xfId="12406"/>
    <cellStyle name="Percent 3 3 3 6 4" xfId="7715"/>
    <cellStyle name="Percent 3 3 3 7" xfId="1583"/>
    <cellStyle name="Percent 3 3 3 7 2" xfId="10990"/>
    <cellStyle name="Percent 3 3 3 7 3" xfId="6299"/>
    <cellStyle name="Percent 3 3 3 8" xfId="3378"/>
    <cellStyle name="Percent 3 3 3 8 2" xfId="12784"/>
    <cellStyle name="Percent 3 3 3 8 3" xfId="8093"/>
    <cellStyle name="Percent 3 3 3 9" xfId="9902"/>
    <cellStyle name="Percent 3 3 4" xfId="316"/>
    <cellStyle name="Percent 3 3 4 2" xfId="811"/>
    <cellStyle name="Percent 3 3 4 2 2" xfId="2003"/>
    <cellStyle name="Percent 3 3 4 2 2 2" xfId="11410"/>
    <cellStyle name="Percent 3 3 4 2 2 3" xfId="6719"/>
    <cellStyle name="Percent 3 3 4 2 3" xfId="3798"/>
    <cellStyle name="Percent 3 3 4 2 3 2" xfId="13204"/>
    <cellStyle name="Percent 3 3 4 2 3 3" xfId="8513"/>
    <cellStyle name="Percent 3 3 4 2 4" xfId="10322"/>
    <cellStyle name="Percent 3 3 4 2 5" xfId="5631"/>
    <cellStyle name="Percent 3 3 4 3" xfId="1283"/>
    <cellStyle name="Percent 3 3 4 3 2" xfId="2369"/>
    <cellStyle name="Percent 3 3 4 3 2 2" xfId="11776"/>
    <cellStyle name="Percent 3 3 4 3 2 3" xfId="7085"/>
    <cellStyle name="Percent 3 3 4 3 3" xfId="4164"/>
    <cellStyle name="Percent 3 3 4 3 3 2" xfId="13570"/>
    <cellStyle name="Percent 3 3 4 3 3 3" xfId="8879"/>
    <cellStyle name="Percent 3 3 4 3 4" xfId="10690"/>
    <cellStyle name="Percent 3 3 4 3 5" xfId="5999"/>
    <cellStyle name="Percent 3 3 4 4" xfId="2723"/>
    <cellStyle name="Percent 3 3 4 4 2" xfId="4518"/>
    <cellStyle name="Percent 3 3 4 4 2 2" xfId="13924"/>
    <cellStyle name="Percent 3 3 4 4 2 3" xfId="9233"/>
    <cellStyle name="Percent 3 3 4 4 3" xfId="12130"/>
    <cellStyle name="Percent 3 3 4 4 4" xfId="7439"/>
    <cellStyle name="Percent 3 3 4 5" xfId="3077"/>
    <cellStyle name="Percent 3 3 4 5 2" xfId="4872"/>
    <cellStyle name="Percent 3 3 4 5 2 2" xfId="14278"/>
    <cellStyle name="Percent 3 3 4 5 2 3" xfId="9587"/>
    <cellStyle name="Percent 3 3 4 5 3" xfId="12484"/>
    <cellStyle name="Percent 3 3 4 5 4" xfId="7793"/>
    <cellStyle name="Percent 3 3 4 6" xfId="1661"/>
    <cellStyle name="Percent 3 3 4 6 2" xfId="11068"/>
    <cellStyle name="Percent 3 3 4 6 3" xfId="6377"/>
    <cellStyle name="Percent 3 3 4 7" xfId="3456"/>
    <cellStyle name="Percent 3 3 4 7 2" xfId="12862"/>
    <cellStyle name="Percent 3 3 4 7 3" xfId="8171"/>
    <cellStyle name="Percent 3 3 4 8" xfId="9980"/>
    <cellStyle name="Percent 3 3 4 9" xfId="5289"/>
    <cellStyle name="Percent 3 3 5" xfId="562"/>
    <cellStyle name="Percent 3 3 5 2" xfId="1843"/>
    <cellStyle name="Percent 3 3 5 2 2" xfId="11250"/>
    <cellStyle name="Percent 3 3 5 2 3" xfId="6559"/>
    <cellStyle name="Percent 3 3 5 3" xfId="3638"/>
    <cellStyle name="Percent 3 3 5 3 2" xfId="13044"/>
    <cellStyle name="Percent 3 3 5 3 3" xfId="8353"/>
    <cellStyle name="Percent 3 3 5 4" xfId="10162"/>
    <cellStyle name="Percent 3 3 5 5" xfId="5471"/>
    <cellStyle name="Percent 3 3 6" xfId="1123"/>
    <cellStyle name="Percent 3 3 6 2" xfId="2209"/>
    <cellStyle name="Percent 3 3 6 2 2" xfId="11616"/>
    <cellStyle name="Percent 3 3 6 2 3" xfId="6925"/>
    <cellStyle name="Percent 3 3 6 3" xfId="4004"/>
    <cellStyle name="Percent 3 3 6 3 2" xfId="13410"/>
    <cellStyle name="Percent 3 3 6 3 3" xfId="8719"/>
    <cellStyle name="Percent 3 3 6 4" xfId="10530"/>
    <cellStyle name="Percent 3 3 6 5" xfId="5839"/>
    <cellStyle name="Percent 3 3 7" xfId="2563"/>
    <cellStyle name="Percent 3 3 7 2" xfId="4358"/>
    <cellStyle name="Percent 3 3 7 2 2" xfId="13764"/>
    <cellStyle name="Percent 3 3 7 2 3" xfId="9073"/>
    <cellStyle name="Percent 3 3 7 3" xfId="11970"/>
    <cellStyle name="Percent 3 3 7 4" xfId="7279"/>
    <cellStyle name="Percent 3 3 8" xfId="2917"/>
    <cellStyle name="Percent 3 3 8 2" xfId="4712"/>
    <cellStyle name="Percent 3 3 8 2 2" xfId="14118"/>
    <cellStyle name="Percent 3 3 8 2 3" xfId="9427"/>
    <cellStyle name="Percent 3 3 8 3" xfId="12324"/>
    <cellStyle name="Percent 3 3 8 4" xfId="7633"/>
    <cellStyle name="Percent 3 3 9" xfId="1501"/>
    <cellStyle name="Percent 3 3 9 2" xfId="10908"/>
    <cellStyle name="Percent 3 3 9 3" xfId="6217"/>
    <cellStyle name="Percent 3 4" xfId="156"/>
    <cellStyle name="Percent 3 4 10" xfId="3302"/>
    <cellStyle name="Percent 3 4 10 2" xfId="12708"/>
    <cellStyle name="Percent 3 4 10 3" xfId="8017"/>
    <cellStyle name="Percent 3 4 11" xfId="9826"/>
    <cellStyle name="Percent 3 4 12" xfId="5135"/>
    <cellStyle name="Percent 3 4 2" xfId="200"/>
    <cellStyle name="Percent 3 4 2 10" xfId="9867"/>
    <cellStyle name="Percent 3 4 2 11" xfId="5176"/>
    <cellStyle name="Percent 3 4 2 2" xfId="277"/>
    <cellStyle name="Percent 3 4 2 2 10" xfId="5253"/>
    <cellStyle name="Percent 3 4 2 2 2" xfId="440"/>
    <cellStyle name="Percent 3 4 2 2 2 2" xfId="935"/>
    <cellStyle name="Percent 3 4 2 2 2 2 2" xfId="2127"/>
    <cellStyle name="Percent 3 4 2 2 2 2 2 2" xfId="11534"/>
    <cellStyle name="Percent 3 4 2 2 2 2 2 3" xfId="6843"/>
    <cellStyle name="Percent 3 4 2 2 2 2 3" xfId="3922"/>
    <cellStyle name="Percent 3 4 2 2 2 2 3 2" xfId="13328"/>
    <cellStyle name="Percent 3 4 2 2 2 2 3 3" xfId="8637"/>
    <cellStyle name="Percent 3 4 2 2 2 2 4" xfId="10446"/>
    <cellStyle name="Percent 3 4 2 2 2 2 5" xfId="5755"/>
    <cellStyle name="Percent 3 4 2 2 2 3" xfId="1407"/>
    <cellStyle name="Percent 3 4 2 2 2 3 2" xfId="2493"/>
    <cellStyle name="Percent 3 4 2 2 2 3 2 2" xfId="11900"/>
    <cellStyle name="Percent 3 4 2 2 2 3 2 3" xfId="7209"/>
    <cellStyle name="Percent 3 4 2 2 2 3 3" xfId="4288"/>
    <cellStyle name="Percent 3 4 2 2 2 3 3 2" xfId="13694"/>
    <cellStyle name="Percent 3 4 2 2 2 3 3 3" xfId="9003"/>
    <cellStyle name="Percent 3 4 2 2 2 3 4" xfId="10814"/>
    <cellStyle name="Percent 3 4 2 2 2 3 5" xfId="6123"/>
    <cellStyle name="Percent 3 4 2 2 2 4" xfId="2847"/>
    <cellStyle name="Percent 3 4 2 2 2 4 2" xfId="4642"/>
    <cellStyle name="Percent 3 4 2 2 2 4 2 2" xfId="14048"/>
    <cellStyle name="Percent 3 4 2 2 2 4 2 3" xfId="9357"/>
    <cellStyle name="Percent 3 4 2 2 2 4 3" xfId="12254"/>
    <cellStyle name="Percent 3 4 2 2 2 4 4" xfId="7563"/>
    <cellStyle name="Percent 3 4 2 2 2 5" xfId="3201"/>
    <cellStyle name="Percent 3 4 2 2 2 5 2" xfId="4996"/>
    <cellStyle name="Percent 3 4 2 2 2 5 2 2" xfId="14402"/>
    <cellStyle name="Percent 3 4 2 2 2 5 2 3" xfId="9711"/>
    <cellStyle name="Percent 3 4 2 2 2 5 3" xfId="12608"/>
    <cellStyle name="Percent 3 4 2 2 2 5 4" xfId="7917"/>
    <cellStyle name="Percent 3 4 2 2 2 6" xfId="1785"/>
    <cellStyle name="Percent 3 4 2 2 2 6 2" xfId="11192"/>
    <cellStyle name="Percent 3 4 2 2 2 6 3" xfId="6501"/>
    <cellStyle name="Percent 3 4 2 2 2 7" xfId="3580"/>
    <cellStyle name="Percent 3 4 2 2 2 7 2" xfId="12986"/>
    <cellStyle name="Percent 3 4 2 2 2 7 3" xfId="8295"/>
    <cellStyle name="Percent 3 4 2 2 2 8" xfId="10104"/>
    <cellStyle name="Percent 3 4 2 2 2 9" xfId="5413"/>
    <cellStyle name="Percent 3 4 2 2 3" xfId="773"/>
    <cellStyle name="Percent 3 4 2 2 3 2" xfId="1967"/>
    <cellStyle name="Percent 3 4 2 2 3 2 2" xfId="11374"/>
    <cellStyle name="Percent 3 4 2 2 3 2 3" xfId="6683"/>
    <cellStyle name="Percent 3 4 2 2 3 3" xfId="3762"/>
    <cellStyle name="Percent 3 4 2 2 3 3 2" xfId="13168"/>
    <cellStyle name="Percent 3 4 2 2 3 3 3" xfId="8477"/>
    <cellStyle name="Percent 3 4 2 2 3 4" xfId="10286"/>
    <cellStyle name="Percent 3 4 2 2 3 5" xfId="5595"/>
    <cellStyle name="Percent 3 4 2 2 4" xfId="1247"/>
    <cellStyle name="Percent 3 4 2 2 4 2" xfId="2333"/>
    <cellStyle name="Percent 3 4 2 2 4 2 2" xfId="11740"/>
    <cellStyle name="Percent 3 4 2 2 4 2 3" xfId="7049"/>
    <cellStyle name="Percent 3 4 2 2 4 3" xfId="4128"/>
    <cellStyle name="Percent 3 4 2 2 4 3 2" xfId="13534"/>
    <cellStyle name="Percent 3 4 2 2 4 3 3" xfId="8843"/>
    <cellStyle name="Percent 3 4 2 2 4 4" xfId="10654"/>
    <cellStyle name="Percent 3 4 2 2 4 5" xfId="5963"/>
    <cellStyle name="Percent 3 4 2 2 5" xfId="2687"/>
    <cellStyle name="Percent 3 4 2 2 5 2" xfId="4482"/>
    <cellStyle name="Percent 3 4 2 2 5 2 2" xfId="13888"/>
    <cellStyle name="Percent 3 4 2 2 5 2 3" xfId="9197"/>
    <cellStyle name="Percent 3 4 2 2 5 3" xfId="12094"/>
    <cellStyle name="Percent 3 4 2 2 5 4" xfId="7403"/>
    <cellStyle name="Percent 3 4 2 2 6" xfId="3041"/>
    <cellStyle name="Percent 3 4 2 2 6 2" xfId="4836"/>
    <cellStyle name="Percent 3 4 2 2 6 2 2" xfId="14242"/>
    <cellStyle name="Percent 3 4 2 2 6 2 3" xfId="9551"/>
    <cellStyle name="Percent 3 4 2 2 6 3" xfId="12448"/>
    <cellStyle name="Percent 3 4 2 2 6 4" xfId="7757"/>
    <cellStyle name="Percent 3 4 2 2 7" xfId="1625"/>
    <cellStyle name="Percent 3 4 2 2 7 2" xfId="11032"/>
    <cellStyle name="Percent 3 4 2 2 7 3" xfId="6341"/>
    <cellStyle name="Percent 3 4 2 2 8" xfId="3420"/>
    <cellStyle name="Percent 3 4 2 2 8 2" xfId="12826"/>
    <cellStyle name="Percent 3 4 2 2 8 3" xfId="8135"/>
    <cellStyle name="Percent 3 4 2 2 9" xfId="9944"/>
    <cellStyle name="Percent 3 4 2 3" xfId="363"/>
    <cellStyle name="Percent 3 4 2 3 2" xfId="858"/>
    <cellStyle name="Percent 3 4 2 3 2 2" xfId="2050"/>
    <cellStyle name="Percent 3 4 2 3 2 2 2" xfId="11457"/>
    <cellStyle name="Percent 3 4 2 3 2 2 3" xfId="6766"/>
    <cellStyle name="Percent 3 4 2 3 2 3" xfId="3845"/>
    <cellStyle name="Percent 3 4 2 3 2 3 2" xfId="13251"/>
    <cellStyle name="Percent 3 4 2 3 2 3 3" xfId="8560"/>
    <cellStyle name="Percent 3 4 2 3 2 4" xfId="10369"/>
    <cellStyle name="Percent 3 4 2 3 2 5" xfId="5678"/>
    <cellStyle name="Percent 3 4 2 3 3" xfId="1330"/>
    <cellStyle name="Percent 3 4 2 3 3 2" xfId="2416"/>
    <cellStyle name="Percent 3 4 2 3 3 2 2" xfId="11823"/>
    <cellStyle name="Percent 3 4 2 3 3 2 3" xfId="7132"/>
    <cellStyle name="Percent 3 4 2 3 3 3" xfId="4211"/>
    <cellStyle name="Percent 3 4 2 3 3 3 2" xfId="13617"/>
    <cellStyle name="Percent 3 4 2 3 3 3 3" xfId="8926"/>
    <cellStyle name="Percent 3 4 2 3 3 4" xfId="10737"/>
    <cellStyle name="Percent 3 4 2 3 3 5" xfId="6046"/>
    <cellStyle name="Percent 3 4 2 3 4" xfId="2770"/>
    <cellStyle name="Percent 3 4 2 3 4 2" xfId="4565"/>
    <cellStyle name="Percent 3 4 2 3 4 2 2" xfId="13971"/>
    <cellStyle name="Percent 3 4 2 3 4 2 3" xfId="9280"/>
    <cellStyle name="Percent 3 4 2 3 4 3" xfId="12177"/>
    <cellStyle name="Percent 3 4 2 3 4 4" xfId="7486"/>
    <cellStyle name="Percent 3 4 2 3 5" xfId="3124"/>
    <cellStyle name="Percent 3 4 2 3 5 2" xfId="4919"/>
    <cellStyle name="Percent 3 4 2 3 5 2 2" xfId="14325"/>
    <cellStyle name="Percent 3 4 2 3 5 2 3" xfId="9634"/>
    <cellStyle name="Percent 3 4 2 3 5 3" xfId="12531"/>
    <cellStyle name="Percent 3 4 2 3 5 4" xfId="7840"/>
    <cellStyle name="Percent 3 4 2 3 6" xfId="1708"/>
    <cellStyle name="Percent 3 4 2 3 6 2" xfId="11115"/>
    <cellStyle name="Percent 3 4 2 3 6 3" xfId="6424"/>
    <cellStyle name="Percent 3 4 2 3 7" xfId="3503"/>
    <cellStyle name="Percent 3 4 2 3 7 2" xfId="12909"/>
    <cellStyle name="Percent 3 4 2 3 7 3" xfId="8218"/>
    <cellStyle name="Percent 3 4 2 3 8" xfId="10027"/>
    <cellStyle name="Percent 3 4 2 3 9" xfId="5336"/>
    <cellStyle name="Percent 3 4 2 4" xfId="696"/>
    <cellStyle name="Percent 3 4 2 4 2" xfId="1890"/>
    <cellStyle name="Percent 3 4 2 4 2 2" xfId="11297"/>
    <cellStyle name="Percent 3 4 2 4 2 3" xfId="6606"/>
    <cellStyle name="Percent 3 4 2 4 3" xfId="3685"/>
    <cellStyle name="Percent 3 4 2 4 3 2" xfId="13091"/>
    <cellStyle name="Percent 3 4 2 4 3 3" xfId="8400"/>
    <cellStyle name="Percent 3 4 2 4 4" xfId="10209"/>
    <cellStyle name="Percent 3 4 2 4 5" xfId="5518"/>
    <cellStyle name="Percent 3 4 2 5" xfId="1170"/>
    <cellStyle name="Percent 3 4 2 5 2" xfId="2256"/>
    <cellStyle name="Percent 3 4 2 5 2 2" xfId="11663"/>
    <cellStyle name="Percent 3 4 2 5 2 3" xfId="6972"/>
    <cellStyle name="Percent 3 4 2 5 3" xfId="4051"/>
    <cellStyle name="Percent 3 4 2 5 3 2" xfId="13457"/>
    <cellStyle name="Percent 3 4 2 5 3 3" xfId="8766"/>
    <cellStyle name="Percent 3 4 2 5 4" xfId="10577"/>
    <cellStyle name="Percent 3 4 2 5 5" xfId="5886"/>
    <cellStyle name="Percent 3 4 2 6" xfId="2610"/>
    <cellStyle name="Percent 3 4 2 6 2" xfId="4405"/>
    <cellStyle name="Percent 3 4 2 6 2 2" xfId="13811"/>
    <cellStyle name="Percent 3 4 2 6 2 3" xfId="9120"/>
    <cellStyle name="Percent 3 4 2 6 3" xfId="12017"/>
    <cellStyle name="Percent 3 4 2 6 4" xfId="7326"/>
    <cellStyle name="Percent 3 4 2 7" xfId="2964"/>
    <cellStyle name="Percent 3 4 2 7 2" xfId="4759"/>
    <cellStyle name="Percent 3 4 2 7 2 2" xfId="14165"/>
    <cellStyle name="Percent 3 4 2 7 2 3" xfId="9474"/>
    <cellStyle name="Percent 3 4 2 7 3" xfId="12371"/>
    <cellStyle name="Percent 3 4 2 7 4" xfId="7680"/>
    <cellStyle name="Percent 3 4 2 8" xfId="1548"/>
    <cellStyle name="Percent 3 4 2 8 2" xfId="10955"/>
    <cellStyle name="Percent 3 4 2 8 3" xfId="6264"/>
    <cellStyle name="Percent 3 4 2 9" xfId="3343"/>
    <cellStyle name="Percent 3 4 2 9 2" xfId="12749"/>
    <cellStyle name="Percent 3 4 2 9 3" xfId="8058"/>
    <cellStyle name="Percent 3 4 3" xfId="241"/>
    <cellStyle name="Percent 3 4 3 10" xfId="5217"/>
    <cellStyle name="Percent 3 4 3 2" xfId="404"/>
    <cellStyle name="Percent 3 4 3 2 2" xfId="899"/>
    <cellStyle name="Percent 3 4 3 2 2 2" xfId="2091"/>
    <cellStyle name="Percent 3 4 3 2 2 2 2" xfId="11498"/>
    <cellStyle name="Percent 3 4 3 2 2 2 3" xfId="6807"/>
    <cellStyle name="Percent 3 4 3 2 2 3" xfId="3886"/>
    <cellStyle name="Percent 3 4 3 2 2 3 2" xfId="13292"/>
    <cellStyle name="Percent 3 4 3 2 2 3 3" xfId="8601"/>
    <cellStyle name="Percent 3 4 3 2 2 4" xfId="10410"/>
    <cellStyle name="Percent 3 4 3 2 2 5" xfId="5719"/>
    <cellStyle name="Percent 3 4 3 2 3" xfId="1371"/>
    <cellStyle name="Percent 3 4 3 2 3 2" xfId="2457"/>
    <cellStyle name="Percent 3 4 3 2 3 2 2" xfId="11864"/>
    <cellStyle name="Percent 3 4 3 2 3 2 3" xfId="7173"/>
    <cellStyle name="Percent 3 4 3 2 3 3" xfId="4252"/>
    <cellStyle name="Percent 3 4 3 2 3 3 2" xfId="13658"/>
    <cellStyle name="Percent 3 4 3 2 3 3 3" xfId="8967"/>
    <cellStyle name="Percent 3 4 3 2 3 4" xfId="10778"/>
    <cellStyle name="Percent 3 4 3 2 3 5" xfId="6087"/>
    <cellStyle name="Percent 3 4 3 2 4" xfId="2811"/>
    <cellStyle name="Percent 3 4 3 2 4 2" xfId="4606"/>
    <cellStyle name="Percent 3 4 3 2 4 2 2" xfId="14012"/>
    <cellStyle name="Percent 3 4 3 2 4 2 3" xfId="9321"/>
    <cellStyle name="Percent 3 4 3 2 4 3" xfId="12218"/>
    <cellStyle name="Percent 3 4 3 2 4 4" xfId="7527"/>
    <cellStyle name="Percent 3 4 3 2 5" xfId="3165"/>
    <cellStyle name="Percent 3 4 3 2 5 2" xfId="4960"/>
    <cellStyle name="Percent 3 4 3 2 5 2 2" xfId="14366"/>
    <cellStyle name="Percent 3 4 3 2 5 2 3" xfId="9675"/>
    <cellStyle name="Percent 3 4 3 2 5 3" xfId="12572"/>
    <cellStyle name="Percent 3 4 3 2 5 4" xfId="7881"/>
    <cellStyle name="Percent 3 4 3 2 6" xfId="1749"/>
    <cellStyle name="Percent 3 4 3 2 6 2" xfId="11156"/>
    <cellStyle name="Percent 3 4 3 2 6 3" xfId="6465"/>
    <cellStyle name="Percent 3 4 3 2 7" xfId="3544"/>
    <cellStyle name="Percent 3 4 3 2 7 2" xfId="12950"/>
    <cellStyle name="Percent 3 4 3 2 7 3" xfId="8259"/>
    <cellStyle name="Percent 3 4 3 2 8" xfId="10068"/>
    <cellStyle name="Percent 3 4 3 2 9" xfId="5377"/>
    <cellStyle name="Percent 3 4 3 3" xfId="737"/>
    <cellStyle name="Percent 3 4 3 3 2" xfId="1931"/>
    <cellStyle name="Percent 3 4 3 3 2 2" xfId="11338"/>
    <cellStyle name="Percent 3 4 3 3 2 3" xfId="6647"/>
    <cellStyle name="Percent 3 4 3 3 3" xfId="3726"/>
    <cellStyle name="Percent 3 4 3 3 3 2" xfId="13132"/>
    <cellStyle name="Percent 3 4 3 3 3 3" xfId="8441"/>
    <cellStyle name="Percent 3 4 3 3 4" xfId="10250"/>
    <cellStyle name="Percent 3 4 3 3 5" xfId="5559"/>
    <cellStyle name="Percent 3 4 3 4" xfId="1211"/>
    <cellStyle name="Percent 3 4 3 4 2" xfId="2297"/>
    <cellStyle name="Percent 3 4 3 4 2 2" xfId="11704"/>
    <cellStyle name="Percent 3 4 3 4 2 3" xfId="7013"/>
    <cellStyle name="Percent 3 4 3 4 3" xfId="4092"/>
    <cellStyle name="Percent 3 4 3 4 3 2" xfId="13498"/>
    <cellStyle name="Percent 3 4 3 4 3 3" xfId="8807"/>
    <cellStyle name="Percent 3 4 3 4 4" xfId="10618"/>
    <cellStyle name="Percent 3 4 3 4 5" xfId="5927"/>
    <cellStyle name="Percent 3 4 3 5" xfId="2651"/>
    <cellStyle name="Percent 3 4 3 5 2" xfId="4446"/>
    <cellStyle name="Percent 3 4 3 5 2 2" xfId="13852"/>
    <cellStyle name="Percent 3 4 3 5 2 3" xfId="9161"/>
    <cellStyle name="Percent 3 4 3 5 3" xfId="12058"/>
    <cellStyle name="Percent 3 4 3 5 4" xfId="7367"/>
    <cellStyle name="Percent 3 4 3 6" xfId="3005"/>
    <cellStyle name="Percent 3 4 3 6 2" xfId="4800"/>
    <cellStyle name="Percent 3 4 3 6 2 2" xfId="14206"/>
    <cellStyle name="Percent 3 4 3 6 2 3" xfId="9515"/>
    <cellStyle name="Percent 3 4 3 6 3" xfId="12412"/>
    <cellStyle name="Percent 3 4 3 6 4" xfId="7721"/>
    <cellStyle name="Percent 3 4 3 7" xfId="1589"/>
    <cellStyle name="Percent 3 4 3 7 2" xfId="10996"/>
    <cellStyle name="Percent 3 4 3 7 3" xfId="6305"/>
    <cellStyle name="Percent 3 4 3 8" xfId="3384"/>
    <cellStyle name="Percent 3 4 3 8 2" xfId="12790"/>
    <cellStyle name="Percent 3 4 3 8 3" xfId="8099"/>
    <cellStyle name="Percent 3 4 3 9" xfId="9908"/>
    <cellStyle name="Percent 3 4 4" xfId="322"/>
    <cellStyle name="Percent 3 4 4 2" xfId="817"/>
    <cellStyle name="Percent 3 4 4 2 2" xfId="2009"/>
    <cellStyle name="Percent 3 4 4 2 2 2" xfId="11416"/>
    <cellStyle name="Percent 3 4 4 2 2 3" xfId="6725"/>
    <cellStyle name="Percent 3 4 4 2 3" xfId="3804"/>
    <cellStyle name="Percent 3 4 4 2 3 2" xfId="13210"/>
    <cellStyle name="Percent 3 4 4 2 3 3" xfId="8519"/>
    <cellStyle name="Percent 3 4 4 2 4" xfId="10328"/>
    <cellStyle name="Percent 3 4 4 2 5" xfId="5637"/>
    <cellStyle name="Percent 3 4 4 3" xfId="1289"/>
    <cellStyle name="Percent 3 4 4 3 2" xfId="2375"/>
    <cellStyle name="Percent 3 4 4 3 2 2" xfId="11782"/>
    <cellStyle name="Percent 3 4 4 3 2 3" xfId="7091"/>
    <cellStyle name="Percent 3 4 4 3 3" xfId="4170"/>
    <cellStyle name="Percent 3 4 4 3 3 2" xfId="13576"/>
    <cellStyle name="Percent 3 4 4 3 3 3" xfId="8885"/>
    <cellStyle name="Percent 3 4 4 3 4" xfId="10696"/>
    <cellStyle name="Percent 3 4 4 3 5" xfId="6005"/>
    <cellStyle name="Percent 3 4 4 4" xfId="2729"/>
    <cellStyle name="Percent 3 4 4 4 2" xfId="4524"/>
    <cellStyle name="Percent 3 4 4 4 2 2" xfId="13930"/>
    <cellStyle name="Percent 3 4 4 4 2 3" xfId="9239"/>
    <cellStyle name="Percent 3 4 4 4 3" xfId="12136"/>
    <cellStyle name="Percent 3 4 4 4 4" xfId="7445"/>
    <cellStyle name="Percent 3 4 4 5" xfId="3083"/>
    <cellStyle name="Percent 3 4 4 5 2" xfId="4878"/>
    <cellStyle name="Percent 3 4 4 5 2 2" xfId="14284"/>
    <cellStyle name="Percent 3 4 4 5 2 3" xfId="9593"/>
    <cellStyle name="Percent 3 4 4 5 3" xfId="12490"/>
    <cellStyle name="Percent 3 4 4 5 4" xfId="7799"/>
    <cellStyle name="Percent 3 4 4 6" xfId="1667"/>
    <cellStyle name="Percent 3 4 4 6 2" xfId="11074"/>
    <cellStyle name="Percent 3 4 4 6 3" xfId="6383"/>
    <cellStyle name="Percent 3 4 4 7" xfId="3462"/>
    <cellStyle name="Percent 3 4 4 7 2" xfId="12868"/>
    <cellStyle name="Percent 3 4 4 7 3" xfId="8177"/>
    <cellStyle name="Percent 3 4 4 8" xfId="9986"/>
    <cellStyle name="Percent 3 4 4 9" xfId="5295"/>
    <cellStyle name="Percent 3 4 5" xfId="655"/>
    <cellStyle name="Percent 3 4 5 2" xfId="1849"/>
    <cellStyle name="Percent 3 4 5 2 2" xfId="11256"/>
    <cellStyle name="Percent 3 4 5 2 3" xfId="6565"/>
    <cellStyle name="Percent 3 4 5 3" xfId="3644"/>
    <cellStyle name="Percent 3 4 5 3 2" xfId="13050"/>
    <cellStyle name="Percent 3 4 5 3 3" xfId="8359"/>
    <cellStyle name="Percent 3 4 5 4" xfId="10168"/>
    <cellStyle name="Percent 3 4 5 5" xfId="5477"/>
    <cellStyle name="Percent 3 4 6" xfId="1129"/>
    <cellStyle name="Percent 3 4 6 2" xfId="2215"/>
    <cellStyle name="Percent 3 4 6 2 2" xfId="11622"/>
    <cellStyle name="Percent 3 4 6 2 3" xfId="6931"/>
    <cellStyle name="Percent 3 4 6 3" xfId="4010"/>
    <cellStyle name="Percent 3 4 6 3 2" xfId="13416"/>
    <cellStyle name="Percent 3 4 6 3 3" xfId="8725"/>
    <cellStyle name="Percent 3 4 6 4" xfId="10536"/>
    <cellStyle name="Percent 3 4 6 5" xfId="5845"/>
    <cellStyle name="Percent 3 4 7" xfId="2569"/>
    <cellStyle name="Percent 3 4 7 2" xfId="4364"/>
    <cellStyle name="Percent 3 4 7 2 2" xfId="13770"/>
    <cellStyle name="Percent 3 4 7 2 3" xfId="9079"/>
    <cellStyle name="Percent 3 4 7 3" xfId="11976"/>
    <cellStyle name="Percent 3 4 7 4" xfId="7285"/>
    <cellStyle name="Percent 3 4 8" xfId="2923"/>
    <cellStyle name="Percent 3 4 8 2" xfId="4718"/>
    <cellStyle name="Percent 3 4 8 2 2" xfId="14124"/>
    <cellStyle name="Percent 3 4 8 2 3" xfId="9433"/>
    <cellStyle name="Percent 3 4 8 3" xfId="12330"/>
    <cellStyle name="Percent 3 4 8 4" xfId="7639"/>
    <cellStyle name="Percent 3 4 9" xfId="1507"/>
    <cellStyle name="Percent 3 4 9 2" xfId="10914"/>
    <cellStyle name="Percent 3 4 9 3" xfId="6223"/>
    <cellStyle name="Percent 3 5" xfId="162"/>
    <cellStyle name="Percent 3 5 10" xfId="9832"/>
    <cellStyle name="Percent 3 5 11" xfId="5141"/>
    <cellStyle name="Percent 3 5 2" xfId="247"/>
    <cellStyle name="Percent 3 5 2 10" xfId="5223"/>
    <cellStyle name="Percent 3 5 2 2" xfId="410"/>
    <cellStyle name="Percent 3 5 2 2 2" xfId="905"/>
    <cellStyle name="Percent 3 5 2 2 2 2" xfId="2097"/>
    <cellStyle name="Percent 3 5 2 2 2 2 2" xfId="11504"/>
    <cellStyle name="Percent 3 5 2 2 2 2 3" xfId="6813"/>
    <cellStyle name="Percent 3 5 2 2 2 3" xfId="3892"/>
    <cellStyle name="Percent 3 5 2 2 2 3 2" xfId="13298"/>
    <cellStyle name="Percent 3 5 2 2 2 3 3" xfId="8607"/>
    <cellStyle name="Percent 3 5 2 2 2 4" xfId="10416"/>
    <cellStyle name="Percent 3 5 2 2 2 5" xfId="5725"/>
    <cellStyle name="Percent 3 5 2 2 3" xfId="1377"/>
    <cellStyle name="Percent 3 5 2 2 3 2" xfId="2463"/>
    <cellStyle name="Percent 3 5 2 2 3 2 2" xfId="11870"/>
    <cellStyle name="Percent 3 5 2 2 3 2 3" xfId="7179"/>
    <cellStyle name="Percent 3 5 2 2 3 3" xfId="4258"/>
    <cellStyle name="Percent 3 5 2 2 3 3 2" xfId="13664"/>
    <cellStyle name="Percent 3 5 2 2 3 3 3" xfId="8973"/>
    <cellStyle name="Percent 3 5 2 2 3 4" xfId="10784"/>
    <cellStyle name="Percent 3 5 2 2 3 5" xfId="6093"/>
    <cellStyle name="Percent 3 5 2 2 4" xfId="2817"/>
    <cellStyle name="Percent 3 5 2 2 4 2" xfId="4612"/>
    <cellStyle name="Percent 3 5 2 2 4 2 2" xfId="14018"/>
    <cellStyle name="Percent 3 5 2 2 4 2 3" xfId="9327"/>
    <cellStyle name="Percent 3 5 2 2 4 3" xfId="12224"/>
    <cellStyle name="Percent 3 5 2 2 4 4" xfId="7533"/>
    <cellStyle name="Percent 3 5 2 2 5" xfId="3171"/>
    <cellStyle name="Percent 3 5 2 2 5 2" xfId="4966"/>
    <cellStyle name="Percent 3 5 2 2 5 2 2" xfId="14372"/>
    <cellStyle name="Percent 3 5 2 2 5 2 3" xfId="9681"/>
    <cellStyle name="Percent 3 5 2 2 5 3" xfId="12578"/>
    <cellStyle name="Percent 3 5 2 2 5 4" xfId="7887"/>
    <cellStyle name="Percent 3 5 2 2 6" xfId="1755"/>
    <cellStyle name="Percent 3 5 2 2 6 2" xfId="11162"/>
    <cellStyle name="Percent 3 5 2 2 6 3" xfId="6471"/>
    <cellStyle name="Percent 3 5 2 2 7" xfId="3550"/>
    <cellStyle name="Percent 3 5 2 2 7 2" xfId="12956"/>
    <cellStyle name="Percent 3 5 2 2 7 3" xfId="8265"/>
    <cellStyle name="Percent 3 5 2 2 8" xfId="10074"/>
    <cellStyle name="Percent 3 5 2 2 9" xfId="5383"/>
    <cellStyle name="Percent 3 5 2 3" xfId="743"/>
    <cellStyle name="Percent 3 5 2 3 2" xfId="1937"/>
    <cellStyle name="Percent 3 5 2 3 2 2" xfId="11344"/>
    <cellStyle name="Percent 3 5 2 3 2 3" xfId="6653"/>
    <cellStyle name="Percent 3 5 2 3 3" xfId="3732"/>
    <cellStyle name="Percent 3 5 2 3 3 2" xfId="13138"/>
    <cellStyle name="Percent 3 5 2 3 3 3" xfId="8447"/>
    <cellStyle name="Percent 3 5 2 3 4" xfId="10256"/>
    <cellStyle name="Percent 3 5 2 3 5" xfId="5565"/>
    <cellStyle name="Percent 3 5 2 4" xfId="1217"/>
    <cellStyle name="Percent 3 5 2 4 2" xfId="2303"/>
    <cellStyle name="Percent 3 5 2 4 2 2" xfId="11710"/>
    <cellStyle name="Percent 3 5 2 4 2 3" xfId="7019"/>
    <cellStyle name="Percent 3 5 2 4 3" xfId="4098"/>
    <cellStyle name="Percent 3 5 2 4 3 2" xfId="13504"/>
    <cellStyle name="Percent 3 5 2 4 3 3" xfId="8813"/>
    <cellStyle name="Percent 3 5 2 4 4" xfId="10624"/>
    <cellStyle name="Percent 3 5 2 4 5" xfId="5933"/>
    <cellStyle name="Percent 3 5 2 5" xfId="2657"/>
    <cellStyle name="Percent 3 5 2 5 2" xfId="4452"/>
    <cellStyle name="Percent 3 5 2 5 2 2" xfId="13858"/>
    <cellStyle name="Percent 3 5 2 5 2 3" xfId="9167"/>
    <cellStyle name="Percent 3 5 2 5 3" xfId="12064"/>
    <cellStyle name="Percent 3 5 2 5 4" xfId="7373"/>
    <cellStyle name="Percent 3 5 2 6" xfId="3011"/>
    <cellStyle name="Percent 3 5 2 6 2" xfId="4806"/>
    <cellStyle name="Percent 3 5 2 6 2 2" xfId="14212"/>
    <cellStyle name="Percent 3 5 2 6 2 3" xfId="9521"/>
    <cellStyle name="Percent 3 5 2 6 3" xfId="12418"/>
    <cellStyle name="Percent 3 5 2 6 4" xfId="7727"/>
    <cellStyle name="Percent 3 5 2 7" xfId="1595"/>
    <cellStyle name="Percent 3 5 2 7 2" xfId="11002"/>
    <cellStyle name="Percent 3 5 2 7 3" xfId="6311"/>
    <cellStyle name="Percent 3 5 2 8" xfId="3390"/>
    <cellStyle name="Percent 3 5 2 8 2" xfId="12796"/>
    <cellStyle name="Percent 3 5 2 8 3" xfId="8105"/>
    <cellStyle name="Percent 3 5 2 9" xfId="9914"/>
    <cellStyle name="Percent 3 5 3" xfId="328"/>
    <cellStyle name="Percent 3 5 3 2" xfId="823"/>
    <cellStyle name="Percent 3 5 3 2 2" xfId="2015"/>
    <cellStyle name="Percent 3 5 3 2 2 2" xfId="11422"/>
    <cellStyle name="Percent 3 5 3 2 2 3" xfId="6731"/>
    <cellStyle name="Percent 3 5 3 2 3" xfId="3810"/>
    <cellStyle name="Percent 3 5 3 2 3 2" xfId="13216"/>
    <cellStyle name="Percent 3 5 3 2 3 3" xfId="8525"/>
    <cellStyle name="Percent 3 5 3 2 4" xfId="10334"/>
    <cellStyle name="Percent 3 5 3 2 5" xfId="5643"/>
    <cellStyle name="Percent 3 5 3 3" xfId="1295"/>
    <cellStyle name="Percent 3 5 3 3 2" xfId="2381"/>
    <cellStyle name="Percent 3 5 3 3 2 2" xfId="11788"/>
    <cellStyle name="Percent 3 5 3 3 2 3" xfId="7097"/>
    <cellStyle name="Percent 3 5 3 3 3" xfId="4176"/>
    <cellStyle name="Percent 3 5 3 3 3 2" xfId="13582"/>
    <cellStyle name="Percent 3 5 3 3 3 3" xfId="8891"/>
    <cellStyle name="Percent 3 5 3 3 4" xfId="10702"/>
    <cellStyle name="Percent 3 5 3 3 5" xfId="6011"/>
    <cellStyle name="Percent 3 5 3 4" xfId="2735"/>
    <cellStyle name="Percent 3 5 3 4 2" xfId="4530"/>
    <cellStyle name="Percent 3 5 3 4 2 2" xfId="13936"/>
    <cellStyle name="Percent 3 5 3 4 2 3" xfId="9245"/>
    <cellStyle name="Percent 3 5 3 4 3" xfId="12142"/>
    <cellStyle name="Percent 3 5 3 4 4" xfId="7451"/>
    <cellStyle name="Percent 3 5 3 5" xfId="3089"/>
    <cellStyle name="Percent 3 5 3 5 2" xfId="4884"/>
    <cellStyle name="Percent 3 5 3 5 2 2" xfId="14290"/>
    <cellStyle name="Percent 3 5 3 5 2 3" xfId="9599"/>
    <cellStyle name="Percent 3 5 3 5 3" xfId="12496"/>
    <cellStyle name="Percent 3 5 3 5 4" xfId="7805"/>
    <cellStyle name="Percent 3 5 3 6" xfId="1673"/>
    <cellStyle name="Percent 3 5 3 6 2" xfId="11080"/>
    <cellStyle name="Percent 3 5 3 6 3" xfId="6389"/>
    <cellStyle name="Percent 3 5 3 7" xfId="3468"/>
    <cellStyle name="Percent 3 5 3 7 2" xfId="12874"/>
    <cellStyle name="Percent 3 5 3 7 3" xfId="8183"/>
    <cellStyle name="Percent 3 5 3 8" xfId="9992"/>
    <cellStyle name="Percent 3 5 3 9" xfId="5301"/>
    <cellStyle name="Percent 3 5 4" xfId="661"/>
    <cellStyle name="Percent 3 5 4 2" xfId="1855"/>
    <cellStyle name="Percent 3 5 4 2 2" xfId="11262"/>
    <cellStyle name="Percent 3 5 4 2 3" xfId="6571"/>
    <cellStyle name="Percent 3 5 4 3" xfId="3650"/>
    <cellStyle name="Percent 3 5 4 3 2" xfId="13056"/>
    <cellStyle name="Percent 3 5 4 3 3" xfId="8365"/>
    <cellStyle name="Percent 3 5 4 4" xfId="10174"/>
    <cellStyle name="Percent 3 5 4 5" xfId="5483"/>
    <cellStyle name="Percent 3 5 5" xfId="1135"/>
    <cellStyle name="Percent 3 5 5 2" xfId="2221"/>
    <cellStyle name="Percent 3 5 5 2 2" xfId="11628"/>
    <cellStyle name="Percent 3 5 5 2 3" xfId="6937"/>
    <cellStyle name="Percent 3 5 5 3" xfId="4016"/>
    <cellStyle name="Percent 3 5 5 3 2" xfId="13422"/>
    <cellStyle name="Percent 3 5 5 3 3" xfId="8731"/>
    <cellStyle name="Percent 3 5 5 4" xfId="10542"/>
    <cellStyle name="Percent 3 5 5 5" xfId="5851"/>
    <cellStyle name="Percent 3 5 6" xfId="2575"/>
    <cellStyle name="Percent 3 5 6 2" xfId="4370"/>
    <cellStyle name="Percent 3 5 6 2 2" xfId="13776"/>
    <cellStyle name="Percent 3 5 6 2 3" xfId="9085"/>
    <cellStyle name="Percent 3 5 6 3" xfId="11982"/>
    <cellStyle name="Percent 3 5 6 4" xfId="7291"/>
    <cellStyle name="Percent 3 5 7" xfId="2929"/>
    <cellStyle name="Percent 3 5 7 2" xfId="4724"/>
    <cellStyle name="Percent 3 5 7 2 2" xfId="14130"/>
    <cellStyle name="Percent 3 5 7 2 3" xfId="9439"/>
    <cellStyle name="Percent 3 5 7 3" xfId="12336"/>
    <cellStyle name="Percent 3 5 7 4" xfId="7645"/>
    <cellStyle name="Percent 3 5 8" xfId="1513"/>
    <cellStyle name="Percent 3 5 8 2" xfId="10920"/>
    <cellStyle name="Percent 3 5 8 3" xfId="6229"/>
    <cellStyle name="Percent 3 5 9" xfId="3308"/>
    <cellStyle name="Percent 3 5 9 2" xfId="12714"/>
    <cellStyle name="Percent 3 5 9 3" xfId="8023"/>
    <cellStyle name="Percent 3 6" xfId="181"/>
    <cellStyle name="Percent 3 6 10" xfId="9849"/>
    <cellStyle name="Percent 3 6 11" xfId="5158"/>
    <cellStyle name="Percent 3 6 2" xfId="223"/>
    <cellStyle name="Percent 3 6 2 10" xfId="5199"/>
    <cellStyle name="Percent 3 6 2 2" xfId="386"/>
    <cellStyle name="Percent 3 6 2 2 2" xfId="881"/>
    <cellStyle name="Percent 3 6 2 2 2 2" xfId="2073"/>
    <cellStyle name="Percent 3 6 2 2 2 2 2" xfId="11480"/>
    <cellStyle name="Percent 3 6 2 2 2 2 3" xfId="6789"/>
    <cellStyle name="Percent 3 6 2 2 2 3" xfId="3868"/>
    <cellStyle name="Percent 3 6 2 2 2 3 2" xfId="13274"/>
    <cellStyle name="Percent 3 6 2 2 2 3 3" xfId="8583"/>
    <cellStyle name="Percent 3 6 2 2 2 4" xfId="10392"/>
    <cellStyle name="Percent 3 6 2 2 2 5" xfId="5701"/>
    <cellStyle name="Percent 3 6 2 2 3" xfId="1353"/>
    <cellStyle name="Percent 3 6 2 2 3 2" xfId="2439"/>
    <cellStyle name="Percent 3 6 2 2 3 2 2" xfId="11846"/>
    <cellStyle name="Percent 3 6 2 2 3 2 3" xfId="7155"/>
    <cellStyle name="Percent 3 6 2 2 3 3" xfId="4234"/>
    <cellStyle name="Percent 3 6 2 2 3 3 2" xfId="13640"/>
    <cellStyle name="Percent 3 6 2 2 3 3 3" xfId="8949"/>
    <cellStyle name="Percent 3 6 2 2 3 4" xfId="10760"/>
    <cellStyle name="Percent 3 6 2 2 3 5" xfId="6069"/>
    <cellStyle name="Percent 3 6 2 2 4" xfId="2793"/>
    <cellStyle name="Percent 3 6 2 2 4 2" xfId="4588"/>
    <cellStyle name="Percent 3 6 2 2 4 2 2" xfId="13994"/>
    <cellStyle name="Percent 3 6 2 2 4 2 3" xfId="9303"/>
    <cellStyle name="Percent 3 6 2 2 4 3" xfId="12200"/>
    <cellStyle name="Percent 3 6 2 2 4 4" xfId="7509"/>
    <cellStyle name="Percent 3 6 2 2 5" xfId="3147"/>
    <cellStyle name="Percent 3 6 2 2 5 2" xfId="4942"/>
    <cellStyle name="Percent 3 6 2 2 5 2 2" xfId="14348"/>
    <cellStyle name="Percent 3 6 2 2 5 2 3" xfId="9657"/>
    <cellStyle name="Percent 3 6 2 2 5 3" xfId="12554"/>
    <cellStyle name="Percent 3 6 2 2 5 4" xfId="7863"/>
    <cellStyle name="Percent 3 6 2 2 6" xfId="1731"/>
    <cellStyle name="Percent 3 6 2 2 6 2" xfId="11138"/>
    <cellStyle name="Percent 3 6 2 2 6 3" xfId="6447"/>
    <cellStyle name="Percent 3 6 2 2 7" xfId="3526"/>
    <cellStyle name="Percent 3 6 2 2 7 2" xfId="12932"/>
    <cellStyle name="Percent 3 6 2 2 7 3" xfId="8241"/>
    <cellStyle name="Percent 3 6 2 2 8" xfId="10050"/>
    <cellStyle name="Percent 3 6 2 2 9" xfId="5359"/>
    <cellStyle name="Percent 3 6 2 3" xfId="719"/>
    <cellStyle name="Percent 3 6 2 3 2" xfId="1913"/>
    <cellStyle name="Percent 3 6 2 3 2 2" xfId="11320"/>
    <cellStyle name="Percent 3 6 2 3 2 3" xfId="6629"/>
    <cellStyle name="Percent 3 6 2 3 3" xfId="3708"/>
    <cellStyle name="Percent 3 6 2 3 3 2" xfId="13114"/>
    <cellStyle name="Percent 3 6 2 3 3 3" xfId="8423"/>
    <cellStyle name="Percent 3 6 2 3 4" xfId="10232"/>
    <cellStyle name="Percent 3 6 2 3 5" xfId="5541"/>
    <cellStyle name="Percent 3 6 2 4" xfId="1193"/>
    <cellStyle name="Percent 3 6 2 4 2" xfId="2279"/>
    <cellStyle name="Percent 3 6 2 4 2 2" xfId="11686"/>
    <cellStyle name="Percent 3 6 2 4 2 3" xfId="6995"/>
    <cellStyle name="Percent 3 6 2 4 3" xfId="4074"/>
    <cellStyle name="Percent 3 6 2 4 3 2" xfId="13480"/>
    <cellStyle name="Percent 3 6 2 4 3 3" xfId="8789"/>
    <cellStyle name="Percent 3 6 2 4 4" xfId="10600"/>
    <cellStyle name="Percent 3 6 2 4 5" xfId="5909"/>
    <cellStyle name="Percent 3 6 2 5" xfId="2633"/>
    <cellStyle name="Percent 3 6 2 5 2" xfId="4428"/>
    <cellStyle name="Percent 3 6 2 5 2 2" xfId="13834"/>
    <cellStyle name="Percent 3 6 2 5 2 3" xfId="9143"/>
    <cellStyle name="Percent 3 6 2 5 3" xfId="12040"/>
    <cellStyle name="Percent 3 6 2 5 4" xfId="7349"/>
    <cellStyle name="Percent 3 6 2 6" xfId="2987"/>
    <cellStyle name="Percent 3 6 2 6 2" xfId="4782"/>
    <cellStyle name="Percent 3 6 2 6 2 2" xfId="14188"/>
    <cellStyle name="Percent 3 6 2 6 2 3" xfId="9497"/>
    <cellStyle name="Percent 3 6 2 6 3" xfId="12394"/>
    <cellStyle name="Percent 3 6 2 6 4" xfId="7703"/>
    <cellStyle name="Percent 3 6 2 7" xfId="1571"/>
    <cellStyle name="Percent 3 6 2 7 2" xfId="10978"/>
    <cellStyle name="Percent 3 6 2 7 3" xfId="6287"/>
    <cellStyle name="Percent 3 6 2 8" xfId="3366"/>
    <cellStyle name="Percent 3 6 2 8 2" xfId="12772"/>
    <cellStyle name="Percent 3 6 2 8 3" xfId="8081"/>
    <cellStyle name="Percent 3 6 2 9" xfId="9890"/>
    <cellStyle name="Percent 3 6 3" xfId="345"/>
    <cellStyle name="Percent 3 6 3 2" xfId="840"/>
    <cellStyle name="Percent 3 6 3 2 2" xfId="2032"/>
    <cellStyle name="Percent 3 6 3 2 2 2" xfId="11439"/>
    <cellStyle name="Percent 3 6 3 2 2 3" xfId="6748"/>
    <cellStyle name="Percent 3 6 3 2 3" xfId="3827"/>
    <cellStyle name="Percent 3 6 3 2 3 2" xfId="13233"/>
    <cellStyle name="Percent 3 6 3 2 3 3" xfId="8542"/>
    <cellStyle name="Percent 3 6 3 2 4" xfId="10351"/>
    <cellStyle name="Percent 3 6 3 2 5" xfId="5660"/>
    <cellStyle name="Percent 3 6 3 3" xfId="1312"/>
    <cellStyle name="Percent 3 6 3 3 2" xfId="2398"/>
    <cellStyle name="Percent 3 6 3 3 2 2" xfId="11805"/>
    <cellStyle name="Percent 3 6 3 3 2 3" xfId="7114"/>
    <cellStyle name="Percent 3 6 3 3 3" xfId="4193"/>
    <cellStyle name="Percent 3 6 3 3 3 2" xfId="13599"/>
    <cellStyle name="Percent 3 6 3 3 3 3" xfId="8908"/>
    <cellStyle name="Percent 3 6 3 3 4" xfId="10719"/>
    <cellStyle name="Percent 3 6 3 3 5" xfId="6028"/>
    <cellStyle name="Percent 3 6 3 4" xfId="2752"/>
    <cellStyle name="Percent 3 6 3 4 2" xfId="4547"/>
    <cellStyle name="Percent 3 6 3 4 2 2" xfId="13953"/>
    <cellStyle name="Percent 3 6 3 4 2 3" xfId="9262"/>
    <cellStyle name="Percent 3 6 3 4 3" xfId="12159"/>
    <cellStyle name="Percent 3 6 3 4 4" xfId="7468"/>
    <cellStyle name="Percent 3 6 3 5" xfId="3106"/>
    <cellStyle name="Percent 3 6 3 5 2" xfId="4901"/>
    <cellStyle name="Percent 3 6 3 5 2 2" xfId="14307"/>
    <cellStyle name="Percent 3 6 3 5 2 3" xfId="9616"/>
    <cellStyle name="Percent 3 6 3 5 3" xfId="12513"/>
    <cellStyle name="Percent 3 6 3 5 4" xfId="7822"/>
    <cellStyle name="Percent 3 6 3 6" xfId="1690"/>
    <cellStyle name="Percent 3 6 3 6 2" xfId="11097"/>
    <cellStyle name="Percent 3 6 3 6 3" xfId="6406"/>
    <cellStyle name="Percent 3 6 3 7" xfId="3485"/>
    <cellStyle name="Percent 3 6 3 7 2" xfId="12891"/>
    <cellStyle name="Percent 3 6 3 7 3" xfId="8200"/>
    <cellStyle name="Percent 3 6 3 8" xfId="10009"/>
    <cellStyle name="Percent 3 6 3 9" xfId="5318"/>
    <cellStyle name="Percent 3 6 4" xfId="678"/>
    <cellStyle name="Percent 3 6 4 2" xfId="1872"/>
    <cellStyle name="Percent 3 6 4 2 2" xfId="11279"/>
    <cellStyle name="Percent 3 6 4 2 3" xfId="6588"/>
    <cellStyle name="Percent 3 6 4 3" xfId="3667"/>
    <cellStyle name="Percent 3 6 4 3 2" xfId="13073"/>
    <cellStyle name="Percent 3 6 4 3 3" xfId="8382"/>
    <cellStyle name="Percent 3 6 4 4" xfId="10191"/>
    <cellStyle name="Percent 3 6 4 5" xfId="5500"/>
    <cellStyle name="Percent 3 6 5" xfId="1152"/>
    <cellStyle name="Percent 3 6 5 2" xfId="2238"/>
    <cellStyle name="Percent 3 6 5 2 2" xfId="11645"/>
    <cellStyle name="Percent 3 6 5 2 3" xfId="6954"/>
    <cellStyle name="Percent 3 6 5 3" xfId="4033"/>
    <cellStyle name="Percent 3 6 5 3 2" xfId="13439"/>
    <cellStyle name="Percent 3 6 5 3 3" xfId="8748"/>
    <cellStyle name="Percent 3 6 5 4" xfId="10559"/>
    <cellStyle name="Percent 3 6 5 5" xfId="5868"/>
    <cellStyle name="Percent 3 6 6" xfId="2592"/>
    <cellStyle name="Percent 3 6 6 2" xfId="4387"/>
    <cellStyle name="Percent 3 6 6 2 2" xfId="13793"/>
    <cellStyle name="Percent 3 6 6 2 3" xfId="9102"/>
    <cellStyle name="Percent 3 6 6 3" xfId="11999"/>
    <cellStyle name="Percent 3 6 6 4" xfId="7308"/>
    <cellStyle name="Percent 3 6 7" xfId="2946"/>
    <cellStyle name="Percent 3 6 7 2" xfId="4741"/>
    <cellStyle name="Percent 3 6 7 2 2" xfId="14147"/>
    <cellStyle name="Percent 3 6 7 2 3" xfId="9456"/>
    <cellStyle name="Percent 3 6 7 3" xfId="12353"/>
    <cellStyle name="Percent 3 6 7 4" xfId="7662"/>
    <cellStyle name="Percent 3 6 8" xfId="1530"/>
    <cellStyle name="Percent 3 6 8 2" xfId="10937"/>
    <cellStyle name="Percent 3 6 8 3" xfId="6246"/>
    <cellStyle name="Percent 3 6 9" xfId="3325"/>
    <cellStyle name="Percent 3 6 9 2" xfId="12731"/>
    <cellStyle name="Percent 3 6 9 3" xfId="8040"/>
    <cellStyle name="Percent 3 7" xfId="206"/>
    <cellStyle name="Percent 3 7 10" xfId="5182"/>
    <cellStyle name="Percent 3 7 2" xfId="369"/>
    <cellStyle name="Percent 3 7 2 2" xfId="864"/>
    <cellStyle name="Percent 3 7 2 2 2" xfId="2056"/>
    <cellStyle name="Percent 3 7 2 2 2 2" xfId="11463"/>
    <cellStyle name="Percent 3 7 2 2 2 3" xfId="6772"/>
    <cellStyle name="Percent 3 7 2 2 3" xfId="3851"/>
    <cellStyle name="Percent 3 7 2 2 3 2" xfId="13257"/>
    <cellStyle name="Percent 3 7 2 2 3 3" xfId="8566"/>
    <cellStyle name="Percent 3 7 2 2 4" xfId="10375"/>
    <cellStyle name="Percent 3 7 2 2 5" xfId="5684"/>
    <cellStyle name="Percent 3 7 2 3" xfId="1336"/>
    <cellStyle name="Percent 3 7 2 3 2" xfId="2422"/>
    <cellStyle name="Percent 3 7 2 3 2 2" xfId="11829"/>
    <cellStyle name="Percent 3 7 2 3 2 3" xfId="7138"/>
    <cellStyle name="Percent 3 7 2 3 3" xfId="4217"/>
    <cellStyle name="Percent 3 7 2 3 3 2" xfId="13623"/>
    <cellStyle name="Percent 3 7 2 3 3 3" xfId="8932"/>
    <cellStyle name="Percent 3 7 2 3 4" xfId="10743"/>
    <cellStyle name="Percent 3 7 2 3 5" xfId="6052"/>
    <cellStyle name="Percent 3 7 2 4" xfId="2776"/>
    <cellStyle name="Percent 3 7 2 4 2" xfId="4571"/>
    <cellStyle name="Percent 3 7 2 4 2 2" xfId="13977"/>
    <cellStyle name="Percent 3 7 2 4 2 3" xfId="9286"/>
    <cellStyle name="Percent 3 7 2 4 3" xfId="12183"/>
    <cellStyle name="Percent 3 7 2 4 4" xfId="7492"/>
    <cellStyle name="Percent 3 7 2 5" xfId="3130"/>
    <cellStyle name="Percent 3 7 2 5 2" xfId="4925"/>
    <cellStyle name="Percent 3 7 2 5 2 2" xfId="14331"/>
    <cellStyle name="Percent 3 7 2 5 2 3" xfId="9640"/>
    <cellStyle name="Percent 3 7 2 5 3" xfId="12537"/>
    <cellStyle name="Percent 3 7 2 5 4" xfId="7846"/>
    <cellStyle name="Percent 3 7 2 6" xfId="1714"/>
    <cellStyle name="Percent 3 7 2 6 2" xfId="11121"/>
    <cellStyle name="Percent 3 7 2 6 3" xfId="6430"/>
    <cellStyle name="Percent 3 7 2 7" xfId="3509"/>
    <cellStyle name="Percent 3 7 2 7 2" xfId="12915"/>
    <cellStyle name="Percent 3 7 2 7 3" xfId="8224"/>
    <cellStyle name="Percent 3 7 2 8" xfId="10033"/>
    <cellStyle name="Percent 3 7 2 9" xfId="5342"/>
    <cellStyle name="Percent 3 7 3" xfId="702"/>
    <cellStyle name="Percent 3 7 3 2" xfId="1896"/>
    <cellStyle name="Percent 3 7 3 2 2" xfId="11303"/>
    <cellStyle name="Percent 3 7 3 2 3" xfId="6612"/>
    <cellStyle name="Percent 3 7 3 3" xfId="3691"/>
    <cellStyle name="Percent 3 7 3 3 2" xfId="13097"/>
    <cellStyle name="Percent 3 7 3 3 3" xfId="8406"/>
    <cellStyle name="Percent 3 7 3 4" xfId="10215"/>
    <cellStyle name="Percent 3 7 3 5" xfId="5524"/>
    <cellStyle name="Percent 3 7 4" xfId="1176"/>
    <cellStyle name="Percent 3 7 4 2" xfId="2262"/>
    <cellStyle name="Percent 3 7 4 2 2" xfId="11669"/>
    <cellStyle name="Percent 3 7 4 2 3" xfId="6978"/>
    <cellStyle name="Percent 3 7 4 3" xfId="4057"/>
    <cellStyle name="Percent 3 7 4 3 2" xfId="13463"/>
    <cellStyle name="Percent 3 7 4 3 3" xfId="8772"/>
    <cellStyle name="Percent 3 7 4 4" xfId="10583"/>
    <cellStyle name="Percent 3 7 4 5" xfId="5892"/>
    <cellStyle name="Percent 3 7 5" xfId="2616"/>
    <cellStyle name="Percent 3 7 5 2" xfId="4411"/>
    <cellStyle name="Percent 3 7 5 2 2" xfId="13817"/>
    <cellStyle name="Percent 3 7 5 2 3" xfId="9126"/>
    <cellStyle name="Percent 3 7 5 3" xfId="12023"/>
    <cellStyle name="Percent 3 7 5 4" xfId="7332"/>
    <cellStyle name="Percent 3 7 6" xfId="2970"/>
    <cellStyle name="Percent 3 7 6 2" xfId="4765"/>
    <cellStyle name="Percent 3 7 6 2 2" xfId="14171"/>
    <cellStyle name="Percent 3 7 6 2 3" xfId="9480"/>
    <cellStyle name="Percent 3 7 6 3" xfId="12377"/>
    <cellStyle name="Percent 3 7 6 4" xfId="7686"/>
    <cellStyle name="Percent 3 7 7" xfId="1554"/>
    <cellStyle name="Percent 3 7 7 2" xfId="10961"/>
    <cellStyle name="Percent 3 7 7 3" xfId="6270"/>
    <cellStyle name="Percent 3 7 8" xfId="3349"/>
    <cellStyle name="Percent 3 7 8 2" xfId="12755"/>
    <cellStyle name="Percent 3 7 8 3" xfId="8064"/>
    <cellStyle name="Percent 3 7 9" xfId="9873"/>
    <cellStyle name="Percent 3 8" xfId="303"/>
    <cellStyle name="Percent 3 8 2" xfId="799"/>
    <cellStyle name="Percent 3 8 2 2" xfId="1991"/>
    <cellStyle name="Percent 3 8 2 2 2" xfId="11398"/>
    <cellStyle name="Percent 3 8 2 2 3" xfId="6707"/>
    <cellStyle name="Percent 3 8 2 3" xfId="3786"/>
    <cellStyle name="Percent 3 8 2 3 2" xfId="13192"/>
    <cellStyle name="Percent 3 8 2 3 3" xfId="8501"/>
    <cellStyle name="Percent 3 8 2 4" xfId="10310"/>
    <cellStyle name="Percent 3 8 2 5" xfId="5619"/>
    <cellStyle name="Percent 3 8 3" xfId="1271"/>
    <cellStyle name="Percent 3 8 3 2" xfId="2357"/>
    <cellStyle name="Percent 3 8 3 2 2" xfId="11764"/>
    <cellStyle name="Percent 3 8 3 2 3" xfId="7073"/>
    <cellStyle name="Percent 3 8 3 3" xfId="4152"/>
    <cellStyle name="Percent 3 8 3 3 2" xfId="13558"/>
    <cellStyle name="Percent 3 8 3 3 3" xfId="8867"/>
    <cellStyle name="Percent 3 8 3 4" xfId="10678"/>
    <cellStyle name="Percent 3 8 3 5" xfId="5987"/>
    <cellStyle name="Percent 3 8 4" xfId="2711"/>
    <cellStyle name="Percent 3 8 4 2" xfId="4506"/>
    <cellStyle name="Percent 3 8 4 2 2" xfId="13912"/>
    <cellStyle name="Percent 3 8 4 2 3" xfId="9221"/>
    <cellStyle name="Percent 3 8 4 3" xfId="12118"/>
    <cellStyle name="Percent 3 8 4 4" xfId="7427"/>
    <cellStyle name="Percent 3 8 5" xfId="3065"/>
    <cellStyle name="Percent 3 8 5 2" xfId="4860"/>
    <cellStyle name="Percent 3 8 5 2 2" xfId="14266"/>
    <cellStyle name="Percent 3 8 5 2 3" xfId="9575"/>
    <cellStyle name="Percent 3 8 5 3" xfId="12472"/>
    <cellStyle name="Percent 3 8 5 4" xfId="7781"/>
    <cellStyle name="Percent 3 8 6" xfId="1649"/>
    <cellStyle name="Percent 3 8 6 2" xfId="11056"/>
    <cellStyle name="Percent 3 8 6 3" xfId="6365"/>
    <cellStyle name="Percent 3 8 7" xfId="3444"/>
    <cellStyle name="Percent 3 8 7 2" xfId="12850"/>
    <cellStyle name="Percent 3 8 7 3" xfId="8159"/>
    <cellStyle name="Percent 3 8 8" xfId="9968"/>
    <cellStyle name="Percent 3 8 9" xfId="5277"/>
    <cellStyle name="Percent 3 9" xfId="284"/>
    <cellStyle name="Percent 3 9 2" xfId="780"/>
    <cellStyle name="Percent 3 9 2 2" xfId="1974"/>
    <cellStyle name="Percent 3 9 2 2 2" xfId="11381"/>
    <cellStyle name="Percent 3 9 2 2 3" xfId="6690"/>
    <cellStyle name="Percent 3 9 2 3" xfId="3769"/>
    <cellStyle name="Percent 3 9 2 3 2" xfId="13175"/>
    <cellStyle name="Percent 3 9 2 3 3" xfId="8484"/>
    <cellStyle name="Percent 3 9 2 4" xfId="10293"/>
    <cellStyle name="Percent 3 9 2 5" xfId="5602"/>
    <cellStyle name="Percent 3 9 3" xfId="1254"/>
    <cellStyle name="Percent 3 9 3 2" xfId="2340"/>
    <cellStyle name="Percent 3 9 3 2 2" xfId="11747"/>
    <cellStyle name="Percent 3 9 3 2 3" xfId="7056"/>
    <cellStyle name="Percent 3 9 3 3" xfId="4135"/>
    <cellStyle name="Percent 3 9 3 3 2" xfId="13541"/>
    <cellStyle name="Percent 3 9 3 3 3" xfId="8850"/>
    <cellStyle name="Percent 3 9 3 4" xfId="10661"/>
    <cellStyle name="Percent 3 9 3 5" xfId="5970"/>
    <cellStyle name="Percent 3 9 4" xfId="2694"/>
    <cellStyle name="Percent 3 9 4 2" xfId="4489"/>
    <cellStyle name="Percent 3 9 4 2 2" xfId="13895"/>
    <cellStyle name="Percent 3 9 4 2 3" xfId="9204"/>
    <cellStyle name="Percent 3 9 4 3" xfId="12101"/>
    <cellStyle name="Percent 3 9 4 4" xfId="7410"/>
    <cellStyle name="Percent 3 9 5" xfId="3048"/>
    <cellStyle name="Percent 3 9 5 2" xfId="4843"/>
    <cellStyle name="Percent 3 9 5 2 2" xfId="14249"/>
    <cellStyle name="Percent 3 9 5 2 3" xfId="9558"/>
    <cellStyle name="Percent 3 9 5 3" xfId="12455"/>
    <cellStyle name="Percent 3 9 5 4" xfId="7764"/>
    <cellStyle name="Percent 3 9 6" xfId="1632"/>
    <cellStyle name="Percent 3 9 6 2" xfId="11039"/>
    <cellStyle name="Percent 3 9 6 3" xfId="6348"/>
    <cellStyle name="Percent 3 9 7" xfId="3427"/>
    <cellStyle name="Percent 3 9 7 2" xfId="12833"/>
    <cellStyle name="Percent 3 9 7 3" xfId="8142"/>
    <cellStyle name="Percent 3 9 8" xfId="9951"/>
    <cellStyle name="Percent 3 9 9" xfId="5260"/>
    <cellStyle name="Percent 4" xfId="43"/>
    <cellStyle name="Percent 4 2" xfId="1093"/>
    <cellStyle name="Pojasnjevalno besedilo" xfId="485" builtinId="53" customBuiltin="1"/>
    <cellStyle name="Pojasnjevalno besedilo 2" xfId="1006"/>
    <cellStyle name="Pojasnjevalno besedilo 2 2" xfId="14462"/>
    <cellStyle name="Poudarek1" xfId="18" builtinId="29" customBuiltin="1"/>
    <cellStyle name="Poudarek1 2" xfId="1064"/>
    <cellStyle name="Poudarek2" xfId="22" builtinId="33" customBuiltin="1"/>
    <cellStyle name="Poudarek2 2" xfId="1009"/>
    <cellStyle name="Poudarek3" xfId="26" builtinId="37" customBuiltin="1"/>
    <cellStyle name="Poudarek3 2" xfId="1018"/>
    <cellStyle name="Poudarek4" xfId="30" builtinId="41" customBuiltin="1"/>
    <cellStyle name="Poudarek4 2" xfId="1035"/>
    <cellStyle name="Poudarek5" xfId="34" builtinId="45" customBuiltin="1"/>
    <cellStyle name="Poudarek5 2" xfId="980"/>
    <cellStyle name="Poudarek6" xfId="38" builtinId="49" customBuiltin="1"/>
    <cellStyle name="Poudarek6 2" xfId="1067"/>
    <cellStyle name="Povezana celica" xfId="14" builtinId="24" customBuiltin="1"/>
    <cellStyle name="Povezana celica 2" xfId="995"/>
    <cellStyle name="Preveri celico" xfId="15" builtinId="23" customBuiltin="1"/>
    <cellStyle name="Preveri celico 2" xfId="1002"/>
    <cellStyle name="Računanje" xfId="13" builtinId="22" customBuiltin="1"/>
    <cellStyle name="Računanje 2" xfId="1059"/>
    <cellStyle name="Slabo" xfId="9" builtinId="27" customBuiltin="1"/>
    <cellStyle name="Slabo 2" xfId="1034"/>
    <cellStyle name="Slog 1" xfId="983"/>
    <cellStyle name="Slog 1 2" xfId="988"/>
    <cellStyle name="Slog 1 3" xfId="1004"/>
    <cellStyle name="Slog 1 3 2" xfId="1061"/>
    <cellStyle name="Slog 1 4" xfId="1024"/>
    <cellStyle name="Slog 1 4 2" xfId="1041"/>
    <cellStyle name="Slog 1 4 3" xfId="1069"/>
    <cellStyle name="Slog 1 4 3 2" xfId="1071"/>
    <cellStyle name="Standard 3" xfId="89"/>
    <cellStyle name="Standard 3 2" xfId="595"/>
    <cellStyle name="Standard 3 3" xfId="596"/>
    <cellStyle name="Standard 3 4" xfId="594"/>
    <cellStyle name="Standard 4" xfId="149"/>
    <cellStyle name="Standard_Tabelle1" xfId="1028"/>
    <cellStyle name="TableStyleLight1" xfId="45"/>
    <cellStyle name="TableStyleLight1 2" xfId="133"/>
    <cellStyle name="TableStyleLight1 3" xfId="74"/>
    <cellStyle name="Title 2" xfId="90"/>
    <cellStyle name="Title 2 2" xfId="624"/>
    <cellStyle name="Title 2 3" xfId="597"/>
    <cellStyle name="Title 3" xfId="5055"/>
    <cellStyle name="Total 2" xfId="106"/>
    <cellStyle name="Total 2 2" xfId="608"/>
    <cellStyle name="Total 2 3" xfId="599"/>
    <cellStyle name="Valuta 2" xfId="58"/>
    <cellStyle name="Vejica 2" xfId="48"/>
    <cellStyle name="Vejica 2 10" xfId="642"/>
    <cellStyle name="Vejica 2 10 2" xfId="2173"/>
    <cellStyle name="Vejica 2 10 2 2" xfId="11580"/>
    <cellStyle name="Vejica 2 10 2 3" xfId="6889"/>
    <cellStyle name="Vejica 2 10 3" xfId="3968"/>
    <cellStyle name="Vejica 2 10 3 2" xfId="13374"/>
    <cellStyle name="Vejica 2 10 3 3" xfId="8683"/>
    <cellStyle name="Vejica 2 10 4" xfId="10492"/>
    <cellStyle name="Vejica 2 10 5" xfId="5801"/>
    <cellStyle name="Vejica 2 11" xfId="1098"/>
    <cellStyle name="Vejica 2 11 2" xfId="2185"/>
    <cellStyle name="Vejica 2 11 2 2" xfId="11592"/>
    <cellStyle name="Vejica 2 11 2 3" xfId="6901"/>
    <cellStyle name="Vejica 2 11 3" xfId="3980"/>
    <cellStyle name="Vejica 2 11 3 2" xfId="13386"/>
    <cellStyle name="Vejica 2 11 3 3" xfId="8695"/>
    <cellStyle name="Vejica 2 11 4" xfId="10505"/>
    <cellStyle name="Vejica 2 11 5" xfId="5814"/>
    <cellStyle name="Vejica 2 12" xfId="2539"/>
    <cellStyle name="Vejica 2 12 2" xfId="4334"/>
    <cellStyle name="Vejica 2 12 2 2" xfId="13740"/>
    <cellStyle name="Vejica 2 12 2 3" xfId="9049"/>
    <cellStyle name="Vejica 2 12 3" xfId="11946"/>
    <cellStyle name="Vejica 2 12 4" xfId="7255"/>
    <cellStyle name="Vejica 2 13" xfId="2893"/>
    <cellStyle name="Vejica 2 13 2" xfId="4688"/>
    <cellStyle name="Vejica 2 13 2 2" xfId="14094"/>
    <cellStyle name="Vejica 2 13 2 3" xfId="9403"/>
    <cellStyle name="Vejica 2 13 3" xfId="12300"/>
    <cellStyle name="Vejica 2 13 4" xfId="7609"/>
    <cellStyle name="Vejica 2 14" xfId="1453"/>
    <cellStyle name="Vejica 2 14 2" xfId="10860"/>
    <cellStyle name="Vejica 2 14 3" xfId="6169"/>
    <cellStyle name="Vejica 2 15" xfId="3248"/>
    <cellStyle name="Vejica 2 15 2" xfId="12654"/>
    <cellStyle name="Vejica 2 15 3" xfId="7963"/>
    <cellStyle name="Vejica 2 16" xfId="5093"/>
    <cellStyle name="Vejica 2 17" xfId="9772"/>
    <cellStyle name="Vejica 2 18" xfId="5068"/>
    <cellStyle name="Vejica 2 2" xfId="57"/>
    <cellStyle name="Vejica 2 3" xfId="86"/>
    <cellStyle name="Vejica 2 3 2" xfId="14461"/>
    <cellStyle name="Vejica 2 4" xfId="167"/>
    <cellStyle name="Vejica 2 4 10" xfId="9837"/>
    <cellStyle name="Vejica 2 4 11" xfId="5146"/>
    <cellStyle name="Vejica 2 4 2" xfId="211"/>
    <cellStyle name="Vejica 2 4 2 10" xfId="5187"/>
    <cellStyle name="Vejica 2 4 2 2" xfId="374"/>
    <cellStyle name="Vejica 2 4 2 2 2" xfId="869"/>
    <cellStyle name="Vejica 2 4 2 2 2 2" xfId="2061"/>
    <cellStyle name="Vejica 2 4 2 2 2 2 2" xfId="11468"/>
    <cellStyle name="Vejica 2 4 2 2 2 2 3" xfId="6777"/>
    <cellStyle name="Vejica 2 4 2 2 2 3" xfId="3856"/>
    <cellStyle name="Vejica 2 4 2 2 2 3 2" xfId="13262"/>
    <cellStyle name="Vejica 2 4 2 2 2 3 3" xfId="8571"/>
    <cellStyle name="Vejica 2 4 2 2 2 4" xfId="10380"/>
    <cellStyle name="Vejica 2 4 2 2 2 5" xfId="5689"/>
    <cellStyle name="Vejica 2 4 2 2 3" xfId="1341"/>
    <cellStyle name="Vejica 2 4 2 2 3 2" xfId="2427"/>
    <cellStyle name="Vejica 2 4 2 2 3 2 2" xfId="11834"/>
    <cellStyle name="Vejica 2 4 2 2 3 2 3" xfId="7143"/>
    <cellStyle name="Vejica 2 4 2 2 3 3" xfId="4222"/>
    <cellStyle name="Vejica 2 4 2 2 3 3 2" xfId="13628"/>
    <cellStyle name="Vejica 2 4 2 2 3 3 3" xfId="8937"/>
    <cellStyle name="Vejica 2 4 2 2 3 4" xfId="10748"/>
    <cellStyle name="Vejica 2 4 2 2 3 5" xfId="6057"/>
    <cellStyle name="Vejica 2 4 2 2 4" xfId="2781"/>
    <cellStyle name="Vejica 2 4 2 2 4 2" xfId="4576"/>
    <cellStyle name="Vejica 2 4 2 2 4 2 2" xfId="13982"/>
    <cellStyle name="Vejica 2 4 2 2 4 2 3" xfId="9291"/>
    <cellStyle name="Vejica 2 4 2 2 4 3" xfId="12188"/>
    <cellStyle name="Vejica 2 4 2 2 4 4" xfId="7497"/>
    <cellStyle name="Vejica 2 4 2 2 5" xfId="3135"/>
    <cellStyle name="Vejica 2 4 2 2 5 2" xfId="4930"/>
    <cellStyle name="Vejica 2 4 2 2 5 2 2" xfId="14336"/>
    <cellStyle name="Vejica 2 4 2 2 5 2 3" xfId="9645"/>
    <cellStyle name="Vejica 2 4 2 2 5 3" xfId="12542"/>
    <cellStyle name="Vejica 2 4 2 2 5 4" xfId="7851"/>
    <cellStyle name="Vejica 2 4 2 2 6" xfId="1719"/>
    <cellStyle name="Vejica 2 4 2 2 6 2" xfId="11126"/>
    <cellStyle name="Vejica 2 4 2 2 6 3" xfId="6435"/>
    <cellStyle name="Vejica 2 4 2 2 7" xfId="3514"/>
    <cellStyle name="Vejica 2 4 2 2 7 2" xfId="12920"/>
    <cellStyle name="Vejica 2 4 2 2 7 3" xfId="8229"/>
    <cellStyle name="Vejica 2 4 2 2 8" xfId="10038"/>
    <cellStyle name="Vejica 2 4 2 2 9" xfId="5347"/>
    <cellStyle name="Vejica 2 4 2 3" xfId="707"/>
    <cellStyle name="Vejica 2 4 2 3 2" xfId="1901"/>
    <cellStyle name="Vejica 2 4 2 3 2 2" xfId="11308"/>
    <cellStyle name="Vejica 2 4 2 3 2 3" xfId="6617"/>
    <cellStyle name="Vejica 2 4 2 3 3" xfId="3696"/>
    <cellStyle name="Vejica 2 4 2 3 3 2" xfId="13102"/>
    <cellStyle name="Vejica 2 4 2 3 3 3" xfId="8411"/>
    <cellStyle name="Vejica 2 4 2 3 4" xfId="10220"/>
    <cellStyle name="Vejica 2 4 2 3 5" xfId="5529"/>
    <cellStyle name="Vejica 2 4 2 4" xfId="1181"/>
    <cellStyle name="Vejica 2 4 2 4 2" xfId="2267"/>
    <cellStyle name="Vejica 2 4 2 4 2 2" xfId="11674"/>
    <cellStyle name="Vejica 2 4 2 4 2 3" xfId="6983"/>
    <cellStyle name="Vejica 2 4 2 4 3" xfId="4062"/>
    <cellStyle name="Vejica 2 4 2 4 3 2" xfId="13468"/>
    <cellStyle name="Vejica 2 4 2 4 3 3" xfId="8777"/>
    <cellStyle name="Vejica 2 4 2 4 4" xfId="10588"/>
    <cellStyle name="Vejica 2 4 2 4 5" xfId="5897"/>
    <cellStyle name="Vejica 2 4 2 5" xfId="2621"/>
    <cellStyle name="Vejica 2 4 2 5 2" xfId="4416"/>
    <cellStyle name="Vejica 2 4 2 5 2 2" xfId="13822"/>
    <cellStyle name="Vejica 2 4 2 5 2 3" xfId="9131"/>
    <cellStyle name="Vejica 2 4 2 5 3" xfId="12028"/>
    <cellStyle name="Vejica 2 4 2 5 4" xfId="7337"/>
    <cellStyle name="Vejica 2 4 2 6" xfId="2975"/>
    <cellStyle name="Vejica 2 4 2 6 2" xfId="4770"/>
    <cellStyle name="Vejica 2 4 2 6 2 2" xfId="14176"/>
    <cellStyle name="Vejica 2 4 2 6 2 3" xfId="9485"/>
    <cellStyle name="Vejica 2 4 2 6 3" xfId="12382"/>
    <cellStyle name="Vejica 2 4 2 6 4" xfId="7691"/>
    <cellStyle name="Vejica 2 4 2 7" xfId="1559"/>
    <cellStyle name="Vejica 2 4 2 7 2" xfId="10966"/>
    <cellStyle name="Vejica 2 4 2 7 3" xfId="6275"/>
    <cellStyle name="Vejica 2 4 2 8" xfId="3354"/>
    <cellStyle name="Vejica 2 4 2 8 2" xfId="12760"/>
    <cellStyle name="Vejica 2 4 2 8 3" xfId="8069"/>
    <cellStyle name="Vejica 2 4 2 9" xfId="9878"/>
    <cellStyle name="Vejica 2 4 3" xfId="333"/>
    <cellStyle name="Vejica 2 4 3 2" xfId="828"/>
    <cellStyle name="Vejica 2 4 3 2 2" xfId="2020"/>
    <cellStyle name="Vejica 2 4 3 2 2 2" xfId="11427"/>
    <cellStyle name="Vejica 2 4 3 2 2 3" xfId="6736"/>
    <cellStyle name="Vejica 2 4 3 2 3" xfId="3815"/>
    <cellStyle name="Vejica 2 4 3 2 3 2" xfId="13221"/>
    <cellStyle name="Vejica 2 4 3 2 3 3" xfId="8530"/>
    <cellStyle name="Vejica 2 4 3 2 4" xfId="10339"/>
    <cellStyle name="Vejica 2 4 3 2 5" xfId="5648"/>
    <cellStyle name="Vejica 2 4 3 3" xfId="1300"/>
    <cellStyle name="Vejica 2 4 3 3 2" xfId="2386"/>
    <cellStyle name="Vejica 2 4 3 3 2 2" xfId="11793"/>
    <cellStyle name="Vejica 2 4 3 3 2 3" xfId="7102"/>
    <cellStyle name="Vejica 2 4 3 3 3" xfId="4181"/>
    <cellStyle name="Vejica 2 4 3 3 3 2" xfId="13587"/>
    <cellStyle name="Vejica 2 4 3 3 3 3" xfId="8896"/>
    <cellStyle name="Vejica 2 4 3 3 4" xfId="10707"/>
    <cellStyle name="Vejica 2 4 3 3 5" xfId="6016"/>
    <cellStyle name="Vejica 2 4 3 4" xfId="2740"/>
    <cellStyle name="Vejica 2 4 3 4 2" xfId="4535"/>
    <cellStyle name="Vejica 2 4 3 4 2 2" xfId="13941"/>
    <cellStyle name="Vejica 2 4 3 4 2 3" xfId="9250"/>
    <cellStyle name="Vejica 2 4 3 4 3" xfId="12147"/>
    <cellStyle name="Vejica 2 4 3 4 4" xfId="7456"/>
    <cellStyle name="Vejica 2 4 3 5" xfId="3094"/>
    <cellStyle name="Vejica 2 4 3 5 2" xfId="4889"/>
    <cellStyle name="Vejica 2 4 3 5 2 2" xfId="14295"/>
    <cellStyle name="Vejica 2 4 3 5 2 3" xfId="9604"/>
    <cellStyle name="Vejica 2 4 3 5 3" xfId="12501"/>
    <cellStyle name="Vejica 2 4 3 5 4" xfId="7810"/>
    <cellStyle name="Vejica 2 4 3 6" xfId="1678"/>
    <cellStyle name="Vejica 2 4 3 6 2" xfId="11085"/>
    <cellStyle name="Vejica 2 4 3 6 3" xfId="6394"/>
    <cellStyle name="Vejica 2 4 3 7" xfId="3473"/>
    <cellStyle name="Vejica 2 4 3 7 2" xfId="12879"/>
    <cellStyle name="Vejica 2 4 3 7 3" xfId="8188"/>
    <cellStyle name="Vejica 2 4 3 8" xfId="9997"/>
    <cellStyle name="Vejica 2 4 3 9" xfId="5306"/>
    <cellStyle name="Vejica 2 4 4" xfId="666"/>
    <cellStyle name="Vejica 2 4 4 2" xfId="1860"/>
    <cellStyle name="Vejica 2 4 4 2 2" xfId="11267"/>
    <cellStyle name="Vejica 2 4 4 2 3" xfId="6576"/>
    <cellStyle name="Vejica 2 4 4 3" xfId="3655"/>
    <cellStyle name="Vejica 2 4 4 3 2" xfId="13061"/>
    <cellStyle name="Vejica 2 4 4 3 3" xfId="8370"/>
    <cellStyle name="Vejica 2 4 4 4" xfId="10179"/>
    <cellStyle name="Vejica 2 4 4 5" xfId="5488"/>
    <cellStyle name="Vejica 2 4 5" xfId="1140"/>
    <cellStyle name="Vejica 2 4 5 2" xfId="2226"/>
    <cellStyle name="Vejica 2 4 5 2 2" xfId="11633"/>
    <cellStyle name="Vejica 2 4 5 2 3" xfId="6942"/>
    <cellStyle name="Vejica 2 4 5 3" xfId="4021"/>
    <cellStyle name="Vejica 2 4 5 3 2" xfId="13427"/>
    <cellStyle name="Vejica 2 4 5 3 3" xfId="8736"/>
    <cellStyle name="Vejica 2 4 5 4" xfId="10547"/>
    <cellStyle name="Vejica 2 4 5 5" xfId="5856"/>
    <cellStyle name="Vejica 2 4 6" xfId="2580"/>
    <cellStyle name="Vejica 2 4 6 2" xfId="4375"/>
    <cellStyle name="Vejica 2 4 6 2 2" xfId="13781"/>
    <cellStyle name="Vejica 2 4 6 2 3" xfId="9090"/>
    <cellStyle name="Vejica 2 4 6 3" xfId="11987"/>
    <cellStyle name="Vejica 2 4 6 4" xfId="7296"/>
    <cellStyle name="Vejica 2 4 7" xfId="2934"/>
    <cellStyle name="Vejica 2 4 7 2" xfId="4729"/>
    <cellStyle name="Vejica 2 4 7 2 2" xfId="14135"/>
    <cellStyle name="Vejica 2 4 7 2 3" xfId="9444"/>
    <cellStyle name="Vejica 2 4 7 3" xfId="12341"/>
    <cellStyle name="Vejica 2 4 7 4" xfId="7650"/>
    <cellStyle name="Vejica 2 4 8" xfId="1518"/>
    <cellStyle name="Vejica 2 4 8 2" xfId="10925"/>
    <cellStyle name="Vejica 2 4 8 3" xfId="6234"/>
    <cellStyle name="Vejica 2 4 9" xfId="3313"/>
    <cellStyle name="Vejica 2 4 9 2" xfId="12719"/>
    <cellStyle name="Vejica 2 4 9 3" xfId="8028"/>
    <cellStyle name="Vejica 2 5" xfId="289"/>
    <cellStyle name="Vejica 2 5 2" xfId="785"/>
    <cellStyle name="Vejica 2 5 2 2" xfId="1979"/>
    <cellStyle name="Vejica 2 5 2 2 2" xfId="11386"/>
    <cellStyle name="Vejica 2 5 2 2 3" xfId="6695"/>
    <cellStyle name="Vejica 2 5 2 3" xfId="3774"/>
    <cellStyle name="Vejica 2 5 2 3 2" xfId="13180"/>
    <cellStyle name="Vejica 2 5 2 3 3" xfId="8489"/>
    <cellStyle name="Vejica 2 5 2 4" xfId="10298"/>
    <cellStyle name="Vejica 2 5 2 5" xfId="5607"/>
    <cellStyle name="Vejica 2 5 3" xfId="1259"/>
    <cellStyle name="Vejica 2 5 3 2" xfId="2345"/>
    <cellStyle name="Vejica 2 5 3 2 2" xfId="11752"/>
    <cellStyle name="Vejica 2 5 3 2 3" xfId="7061"/>
    <cellStyle name="Vejica 2 5 3 3" xfId="4140"/>
    <cellStyle name="Vejica 2 5 3 3 2" xfId="13546"/>
    <cellStyle name="Vejica 2 5 3 3 3" xfId="8855"/>
    <cellStyle name="Vejica 2 5 3 4" xfId="10666"/>
    <cellStyle name="Vejica 2 5 3 5" xfId="5975"/>
    <cellStyle name="Vejica 2 5 4" xfId="2699"/>
    <cellStyle name="Vejica 2 5 4 2" xfId="4494"/>
    <cellStyle name="Vejica 2 5 4 2 2" xfId="13900"/>
    <cellStyle name="Vejica 2 5 4 2 3" xfId="9209"/>
    <cellStyle name="Vejica 2 5 4 3" xfId="12106"/>
    <cellStyle name="Vejica 2 5 4 4" xfId="7415"/>
    <cellStyle name="Vejica 2 5 5" xfId="3053"/>
    <cellStyle name="Vejica 2 5 5 2" xfId="4848"/>
    <cellStyle name="Vejica 2 5 5 2 2" xfId="14254"/>
    <cellStyle name="Vejica 2 5 5 2 3" xfId="9563"/>
    <cellStyle name="Vejica 2 5 5 3" xfId="12460"/>
    <cellStyle name="Vejica 2 5 5 4" xfId="7769"/>
    <cellStyle name="Vejica 2 5 6" xfId="1637"/>
    <cellStyle name="Vejica 2 5 6 2" xfId="11044"/>
    <cellStyle name="Vejica 2 5 6 3" xfId="6353"/>
    <cellStyle name="Vejica 2 5 7" xfId="3432"/>
    <cellStyle name="Vejica 2 5 7 2" xfId="12838"/>
    <cellStyle name="Vejica 2 5 7 3" xfId="8147"/>
    <cellStyle name="Vejica 2 5 8" xfId="9956"/>
    <cellStyle name="Vejica 2 5 9" xfId="5265"/>
    <cellStyle name="Vejica 2 6" xfId="445"/>
    <cellStyle name="Vejica 2 6 2" xfId="940"/>
    <cellStyle name="Vejica 2 6 2 2" xfId="2144"/>
    <cellStyle name="Vejica 2 6 2 2 2" xfId="11551"/>
    <cellStyle name="Vejica 2 6 2 2 3" xfId="6860"/>
    <cellStyle name="Vejica 2 6 2 3" xfId="3939"/>
    <cellStyle name="Vejica 2 6 2 3 2" xfId="13345"/>
    <cellStyle name="Vejica 2 6 2 3 3" xfId="8654"/>
    <cellStyle name="Vejica 2 6 2 4" xfId="10463"/>
    <cellStyle name="Vejica 2 6 2 5" xfId="5772"/>
    <cellStyle name="Vejica 2 6 3" xfId="1424"/>
    <cellStyle name="Vejica 2 6 3 2" xfId="2510"/>
    <cellStyle name="Vejica 2 6 3 2 2" xfId="11917"/>
    <cellStyle name="Vejica 2 6 3 2 3" xfId="7226"/>
    <cellStyle name="Vejica 2 6 3 3" xfId="4305"/>
    <cellStyle name="Vejica 2 6 3 3 2" xfId="13711"/>
    <cellStyle name="Vejica 2 6 3 3 3" xfId="9020"/>
    <cellStyle name="Vejica 2 6 3 4" xfId="10831"/>
    <cellStyle name="Vejica 2 6 3 5" xfId="6140"/>
    <cellStyle name="Vejica 2 6 4" xfId="2864"/>
    <cellStyle name="Vejica 2 6 4 2" xfId="4659"/>
    <cellStyle name="Vejica 2 6 4 2 2" xfId="14065"/>
    <cellStyle name="Vejica 2 6 4 2 3" xfId="9374"/>
    <cellStyle name="Vejica 2 6 4 3" xfId="12271"/>
    <cellStyle name="Vejica 2 6 4 4" xfId="7580"/>
    <cellStyle name="Vejica 2 6 5" xfId="3218"/>
    <cellStyle name="Vejica 2 6 5 2" xfId="5013"/>
    <cellStyle name="Vejica 2 6 5 2 2" xfId="14419"/>
    <cellStyle name="Vejica 2 6 5 2 3" xfId="9728"/>
    <cellStyle name="Vejica 2 6 5 3" xfId="12625"/>
    <cellStyle name="Vejica 2 6 5 4" xfId="7934"/>
    <cellStyle name="Vejica 2 6 6" xfId="1790"/>
    <cellStyle name="Vejica 2 6 6 2" xfId="11197"/>
    <cellStyle name="Vejica 2 6 6 3" xfId="6506"/>
    <cellStyle name="Vejica 2 6 7" xfId="3585"/>
    <cellStyle name="Vejica 2 6 7 2" xfId="12991"/>
    <cellStyle name="Vejica 2 6 7 3" xfId="8300"/>
    <cellStyle name="Vejica 2 6 8" xfId="10109"/>
    <cellStyle name="Vejica 2 6 9" xfId="5418"/>
    <cellStyle name="Vejica 2 7" xfId="461"/>
    <cellStyle name="Vejica 2 7 2" xfId="955"/>
    <cellStyle name="Vejica 2 7 2 2" xfId="2159"/>
    <cellStyle name="Vejica 2 7 2 2 2" xfId="11566"/>
    <cellStyle name="Vejica 2 7 2 2 3" xfId="6875"/>
    <cellStyle name="Vejica 2 7 2 3" xfId="3954"/>
    <cellStyle name="Vejica 2 7 2 3 2" xfId="13360"/>
    <cellStyle name="Vejica 2 7 2 3 3" xfId="8669"/>
    <cellStyle name="Vejica 2 7 2 4" xfId="10478"/>
    <cellStyle name="Vejica 2 7 2 5" xfId="5787"/>
    <cellStyle name="Vejica 2 7 3" xfId="1439"/>
    <cellStyle name="Vejica 2 7 3 2" xfId="2525"/>
    <cellStyle name="Vejica 2 7 3 2 2" xfId="11932"/>
    <cellStyle name="Vejica 2 7 3 2 3" xfId="7241"/>
    <cellStyle name="Vejica 2 7 3 3" xfId="4320"/>
    <cellStyle name="Vejica 2 7 3 3 2" xfId="13726"/>
    <cellStyle name="Vejica 2 7 3 3 3" xfId="9035"/>
    <cellStyle name="Vejica 2 7 3 4" xfId="10846"/>
    <cellStyle name="Vejica 2 7 3 5" xfId="6155"/>
    <cellStyle name="Vejica 2 7 4" xfId="2879"/>
    <cellStyle name="Vejica 2 7 4 2" xfId="4674"/>
    <cellStyle name="Vejica 2 7 4 2 2" xfId="14080"/>
    <cellStyle name="Vejica 2 7 4 2 3" xfId="9389"/>
    <cellStyle name="Vejica 2 7 4 3" xfId="12286"/>
    <cellStyle name="Vejica 2 7 4 4" xfId="7595"/>
    <cellStyle name="Vejica 2 7 5" xfId="3233"/>
    <cellStyle name="Vejica 2 7 5 2" xfId="5028"/>
    <cellStyle name="Vejica 2 7 5 2 2" xfId="14434"/>
    <cellStyle name="Vejica 2 7 5 2 3" xfId="9743"/>
    <cellStyle name="Vejica 2 7 5 3" xfId="12640"/>
    <cellStyle name="Vejica 2 7 5 4" xfId="7949"/>
    <cellStyle name="Vejica 2 7 6" xfId="1805"/>
    <cellStyle name="Vejica 2 7 6 2" xfId="11212"/>
    <cellStyle name="Vejica 2 7 6 3" xfId="6521"/>
    <cellStyle name="Vejica 2 7 7" xfId="3600"/>
    <cellStyle name="Vejica 2 7 7 2" xfId="13006"/>
    <cellStyle name="Vejica 2 7 7 3" xfId="8315"/>
    <cellStyle name="Vejica 2 7 8" xfId="10124"/>
    <cellStyle name="Vejica 2 7 9" xfId="5433"/>
    <cellStyle name="Vejica 2 8" xfId="1003"/>
    <cellStyle name="Vejica 2 8 2" xfId="1477"/>
    <cellStyle name="Vejica 2 8 2 2" xfId="10884"/>
    <cellStyle name="Vejica 2 8 2 3" xfId="6193"/>
    <cellStyle name="Vejica 2 8 3" xfId="3272"/>
    <cellStyle name="Vejica 2 8 3 2" xfId="12678"/>
    <cellStyle name="Vejica 2 8 3 3" xfId="7987"/>
    <cellStyle name="Vejica 2 8 4" xfId="9796"/>
    <cellStyle name="Vejica 2 8 5" xfId="5105"/>
    <cellStyle name="Vejica 2 9" xfId="1066"/>
    <cellStyle name="Vejica 2 9 2" xfId="1819"/>
    <cellStyle name="Vejica 2 9 2 2" xfId="11226"/>
    <cellStyle name="Vejica 2 9 2 3" xfId="6535"/>
    <cellStyle name="Vejica 2 9 3" xfId="3614"/>
    <cellStyle name="Vejica 2 9 3 2" xfId="13020"/>
    <cellStyle name="Vejica 2 9 3 3" xfId="8329"/>
    <cellStyle name="Vejica 2 9 4" xfId="1076"/>
    <cellStyle name="Vejica 2 9 4 2" xfId="10138"/>
    <cellStyle name="Vejica 2 9 5" xfId="5447"/>
    <cellStyle name="Vejica 3" xfId="971"/>
    <cellStyle name="Vejica 4" xfId="1060"/>
    <cellStyle name="Vejica 5" xfId="1021"/>
    <cellStyle name="Vejica 6" xfId="975"/>
    <cellStyle name="Vnos" xfId="11" builtinId="20" customBuiltin="1"/>
    <cellStyle name="Vnos 2" xfId="996"/>
    <cellStyle name="Vsota" xfId="17" builtinId="25" customBuiltin="1"/>
    <cellStyle name="Vsota 2" xfId="1046"/>
    <cellStyle name="Warning Text 2" xfId="103"/>
    <cellStyle name="Warning Text 2 2" xfId="611"/>
    <cellStyle name="Warning Text 2 3" xfId="6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7"/>
  <sheetViews>
    <sheetView topLeftCell="A415" zoomScale="70" zoomScaleNormal="70" workbookViewId="0">
      <selection activeCell="D218" sqref="D218:E218"/>
    </sheetView>
  </sheetViews>
  <sheetFormatPr defaultColWidth="11" defaultRowHeight="18.75"/>
  <cols>
    <col min="1" max="1" width="4.5" style="182" customWidth="1"/>
    <col min="2" max="2" width="60.875" style="117" customWidth="1"/>
    <col min="3" max="3" width="51.25" style="117" customWidth="1"/>
    <col min="4" max="4" width="9.5" style="1" customWidth="1"/>
    <col min="5" max="5" width="9.625" style="1" customWidth="1"/>
    <col min="6" max="6" width="47" style="2" customWidth="1"/>
    <col min="7" max="7" width="17.25" style="2" customWidth="1"/>
    <col min="8" max="8" width="16.625" style="2" customWidth="1"/>
    <col min="9" max="9" width="12.875" style="2" customWidth="1"/>
    <col min="10" max="10" width="9.25" style="5" customWidth="1"/>
    <col min="11" max="12" width="11" style="5"/>
    <col min="13" max="13" width="10.875" style="5" customWidth="1"/>
    <col min="14" max="16384" width="11" style="5"/>
  </cols>
  <sheetData>
    <row r="2" spans="1:15" ht="30" customHeight="1">
      <c r="A2" s="176"/>
      <c r="B2" s="114" t="s">
        <v>714</v>
      </c>
      <c r="C2" s="114"/>
      <c r="D2" s="6"/>
      <c r="F2" s="3"/>
      <c r="G2" s="3"/>
      <c r="H2" s="3"/>
    </row>
    <row r="3" spans="1:15" ht="30" customHeight="1">
      <c r="A3" s="176"/>
      <c r="B3" s="114" t="s">
        <v>693</v>
      </c>
      <c r="C3" s="114"/>
      <c r="D3" s="6"/>
      <c r="F3" s="3"/>
      <c r="G3" s="3"/>
      <c r="H3" s="3"/>
    </row>
    <row r="4" spans="1:15" ht="30" customHeight="1">
      <c r="A4" s="176"/>
      <c r="B4" s="114" t="s">
        <v>694</v>
      </c>
      <c r="C4" s="114"/>
      <c r="D4" s="6"/>
      <c r="F4" s="3"/>
      <c r="G4" s="3"/>
      <c r="H4" s="3"/>
    </row>
    <row r="5" spans="1:15" ht="19.5">
      <c r="A5" s="176"/>
      <c r="B5" s="114"/>
      <c r="C5" s="115"/>
      <c r="D5" s="6"/>
      <c r="F5" s="5"/>
      <c r="G5" s="5"/>
      <c r="H5" s="5"/>
    </row>
    <row r="6" spans="1:15" ht="19.5">
      <c r="A6" s="176"/>
      <c r="B6" s="115" t="s">
        <v>60</v>
      </c>
      <c r="C6" s="115"/>
      <c r="D6" s="6"/>
      <c r="F6" s="5"/>
      <c r="G6" s="5"/>
      <c r="H6" s="5"/>
    </row>
    <row r="7" spans="1:15" ht="19.5">
      <c r="A7" s="176"/>
      <c r="B7" s="115" t="s">
        <v>243</v>
      </c>
      <c r="C7" s="115"/>
      <c r="D7" s="6"/>
      <c r="F7" s="5"/>
      <c r="G7" s="5"/>
      <c r="H7" s="5"/>
    </row>
    <row r="8" spans="1:15" ht="19.5">
      <c r="A8" s="176"/>
      <c r="B8" s="115" t="s">
        <v>243</v>
      </c>
      <c r="C8" s="116"/>
      <c r="D8" s="6"/>
      <c r="F8" s="5"/>
      <c r="G8" s="5"/>
      <c r="H8" s="5"/>
    </row>
    <row r="9" spans="1:15" ht="19.5">
      <c r="A9" s="176"/>
      <c r="B9" s="115" t="s">
        <v>243</v>
      </c>
      <c r="C9" s="115"/>
      <c r="D9" s="6"/>
      <c r="F9" s="5"/>
      <c r="G9" s="5"/>
      <c r="H9" s="5"/>
    </row>
    <row r="10" spans="1:15" ht="19.5">
      <c r="A10" s="176"/>
      <c r="B10" s="115"/>
      <c r="C10" s="115"/>
      <c r="D10" s="6"/>
      <c r="F10" s="5"/>
      <c r="G10" s="5"/>
      <c r="H10" s="5"/>
    </row>
    <row r="11" spans="1:15" ht="19.5">
      <c r="A11" s="176"/>
      <c r="B11" s="115"/>
      <c r="C11" s="115"/>
      <c r="D11" s="6"/>
      <c r="F11" s="5"/>
      <c r="G11" s="5"/>
      <c r="H11" s="5"/>
    </row>
    <row r="12" spans="1:15" ht="19.5">
      <c r="A12" s="176"/>
      <c r="B12" s="114"/>
      <c r="C12" s="115" t="s">
        <v>1278</v>
      </c>
      <c r="D12" s="6"/>
      <c r="F12" s="5"/>
      <c r="G12" s="5"/>
      <c r="H12" s="5"/>
    </row>
    <row r="13" spans="1:15">
      <c r="A13" s="176"/>
      <c r="D13" s="3"/>
      <c r="F13" s="3"/>
      <c r="G13" s="3"/>
      <c r="H13" s="3"/>
    </row>
    <row r="14" spans="1:15" ht="19.5">
      <c r="A14" s="176"/>
      <c r="B14" s="114" t="s">
        <v>151</v>
      </c>
      <c r="C14" s="114"/>
      <c r="D14" s="6"/>
      <c r="F14" s="3"/>
      <c r="G14" s="3"/>
      <c r="H14" s="3"/>
    </row>
    <row r="15" spans="1:15" ht="121.5" customHeight="1">
      <c r="A15" s="177" t="s">
        <v>165</v>
      </c>
      <c r="B15" s="118" t="s">
        <v>695</v>
      </c>
      <c r="C15" s="119" t="s">
        <v>61</v>
      </c>
      <c r="D15" s="8" t="s">
        <v>184</v>
      </c>
      <c r="E15" s="7" t="s">
        <v>62</v>
      </c>
      <c r="F15" s="7" t="s">
        <v>166</v>
      </c>
      <c r="G15" s="7" t="s">
        <v>186</v>
      </c>
      <c r="H15" s="7" t="s">
        <v>185</v>
      </c>
      <c r="I15" s="7" t="s">
        <v>63</v>
      </c>
      <c r="J15" s="7" t="s">
        <v>64</v>
      </c>
      <c r="K15" s="7" t="s">
        <v>65</v>
      </c>
      <c r="L15" s="9" t="s">
        <v>182</v>
      </c>
      <c r="M15" s="9" t="s">
        <v>183</v>
      </c>
      <c r="N15" s="7" t="s">
        <v>180</v>
      </c>
      <c r="O15" s="10" t="s">
        <v>181</v>
      </c>
    </row>
    <row r="16" spans="1:15" ht="30" customHeight="1">
      <c r="A16" s="178"/>
      <c r="B16" s="121" t="s">
        <v>80</v>
      </c>
      <c r="C16" s="122"/>
      <c r="D16" s="33"/>
      <c r="E16" s="24"/>
      <c r="F16" s="13"/>
      <c r="G16" s="13"/>
      <c r="H16" s="13"/>
      <c r="I16" s="12"/>
      <c r="J16" s="12"/>
      <c r="K16" s="12"/>
      <c r="L16" s="12"/>
      <c r="M16" s="12"/>
      <c r="N16" s="12"/>
      <c r="O16" s="12"/>
    </row>
    <row r="17" spans="1:15" ht="30" customHeight="1">
      <c r="A17" s="178"/>
      <c r="B17" s="125" t="s">
        <v>95</v>
      </c>
      <c r="C17" s="124"/>
      <c r="D17" s="33"/>
      <c r="E17" s="24"/>
      <c r="F17" s="15"/>
      <c r="G17" s="13"/>
      <c r="H17" s="13"/>
      <c r="I17" s="12"/>
      <c r="J17" s="12"/>
      <c r="K17" s="12"/>
      <c r="L17" s="12"/>
      <c r="M17" s="12"/>
      <c r="N17" s="12"/>
      <c r="O17" s="12"/>
    </row>
    <row r="18" spans="1:15" s="19" customFormat="1" ht="114.95" customHeight="1">
      <c r="A18" s="179" t="s">
        <v>851</v>
      </c>
      <c r="B18" s="126" t="s">
        <v>438</v>
      </c>
      <c r="C18" s="122" t="s">
        <v>438</v>
      </c>
      <c r="D18" s="43">
        <v>3</v>
      </c>
      <c r="E18" s="17" t="s">
        <v>17</v>
      </c>
      <c r="F18" s="18"/>
      <c r="G18" s="18"/>
      <c r="H18" s="18"/>
      <c r="I18" s="227"/>
      <c r="J18" s="14"/>
      <c r="K18" s="227">
        <f>I18*(100+J18)/100</f>
        <v>0</v>
      </c>
      <c r="L18" s="227">
        <f>D18*I18</f>
        <v>0</v>
      </c>
      <c r="M18" s="227">
        <f>D18*K18</f>
        <v>0</v>
      </c>
      <c r="N18" s="14"/>
      <c r="O18" s="227">
        <f>I18*N18</f>
        <v>0</v>
      </c>
    </row>
    <row r="19" spans="1:15" s="23" customFormat="1" ht="114.95" customHeight="1">
      <c r="A19" s="179" t="s">
        <v>852</v>
      </c>
      <c r="B19" s="127" t="s">
        <v>458</v>
      </c>
      <c r="C19" s="128" t="s">
        <v>68</v>
      </c>
      <c r="D19" s="38">
        <v>6</v>
      </c>
      <c r="E19" s="20" t="s">
        <v>17</v>
      </c>
      <c r="F19" s="127"/>
      <c r="G19" s="22"/>
      <c r="H19" s="22"/>
      <c r="I19" s="227"/>
      <c r="J19" s="14"/>
      <c r="K19" s="227">
        <f>I19*(100+J19)/100</f>
        <v>0</v>
      </c>
      <c r="L19" s="227">
        <f t="shared" ref="L19:L28" si="0">D19*I19</f>
        <v>0</v>
      </c>
      <c r="M19" s="227">
        <f t="shared" ref="M19:M28" si="1">D19*K19</f>
        <v>0</v>
      </c>
      <c r="N19" s="14"/>
      <c r="O19" s="227">
        <f t="shared" ref="O19:O28" si="2">I19*N19</f>
        <v>0</v>
      </c>
    </row>
    <row r="20" spans="1:15" s="23" customFormat="1" ht="114.95" customHeight="1">
      <c r="A20" s="179" t="s">
        <v>853</v>
      </c>
      <c r="B20" s="129" t="s">
        <v>523</v>
      </c>
      <c r="C20" s="135" t="s">
        <v>523</v>
      </c>
      <c r="D20" s="36">
        <v>2</v>
      </c>
      <c r="E20" s="36" t="s">
        <v>17</v>
      </c>
      <c r="F20" s="129"/>
      <c r="G20" s="107"/>
      <c r="H20" s="107"/>
      <c r="I20" s="227"/>
      <c r="J20" s="14"/>
      <c r="K20" s="227">
        <f t="shared" ref="K20:K28" si="3">I20*(100+J20)/100</f>
        <v>0</v>
      </c>
      <c r="L20" s="227">
        <f t="shared" si="0"/>
        <v>0</v>
      </c>
      <c r="M20" s="227">
        <f t="shared" si="1"/>
        <v>0</v>
      </c>
      <c r="N20" s="14"/>
      <c r="O20" s="227">
        <f t="shared" si="2"/>
        <v>0</v>
      </c>
    </row>
    <row r="21" spans="1:15" s="23" customFormat="1" ht="114.95" customHeight="1">
      <c r="A21" s="179" t="s">
        <v>854</v>
      </c>
      <c r="B21" s="129" t="s">
        <v>794</v>
      </c>
      <c r="C21" s="135" t="s">
        <v>550</v>
      </c>
      <c r="D21" s="36">
        <v>1</v>
      </c>
      <c r="E21" s="36" t="s">
        <v>415</v>
      </c>
      <c r="F21" s="129"/>
      <c r="G21" s="107"/>
      <c r="H21" s="107"/>
      <c r="I21" s="227"/>
      <c r="J21" s="14"/>
      <c r="K21" s="227">
        <f t="shared" si="3"/>
        <v>0</v>
      </c>
      <c r="L21" s="227">
        <f t="shared" si="0"/>
        <v>0</v>
      </c>
      <c r="M21" s="227">
        <f t="shared" si="1"/>
        <v>0</v>
      </c>
      <c r="N21" s="14"/>
      <c r="O21" s="227">
        <f t="shared" si="2"/>
        <v>0</v>
      </c>
    </row>
    <row r="22" spans="1:15" s="23" customFormat="1" ht="114.95" customHeight="1">
      <c r="A22" s="179" t="s">
        <v>855</v>
      </c>
      <c r="B22" s="128" t="s">
        <v>819</v>
      </c>
      <c r="C22" s="129" t="s">
        <v>210</v>
      </c>
      <c r="D22" s="36">
        <v>40</v>
      </c>
      <c r="E22" s="20" t="s">
        <v>39</v>
      </c>
      <c r="F22" s="21"/>
      <c r="G22" s="46"/>
      <c r="H22" s="46"/>
      <c r="I22" s="227"/>
      <c r="J22" s="14"/>
      <c r="K22" s="227">
        <f t="shared" si="3"/>
        <v>0</v>
      </c>
      <c r="L22" s="227">
        <f t="shared" si="0"/>
        <v>0</v>
      </c>
      <c r="M22" s="227">
        <f t="shared" si="1"/>
        <v>0</v>
      </c>
      <c r="N22" s="14"/>
      <c r="O22" s="227">
        <f t="shared" si="2"/>
        <v>0</v>
      </c>
    </row>
    <row r="23" spans="1:15" s="23" customFormat="1" ht="114.95" customHeight="1">
      <c r="A23" s="179" t="s">
        <v>856</v>
      </c>
      <c r="B23" s="130" t="s">
        <v>820</v>
      </c>
      <c r="C23" s="129" t="s">
        <v>821</v>
      </c>
      <c r="D23" s="36">
        <v>20</v>
      </c>
      <c r="E23" s="36" t="s">
        <v>39</v>
      </c>
      <c r="F23" s="223"/>
      <c r="G23" s="46"/>
      <c r="H23" s="46"/>
      <c r="I23" s="227"/>
      <c r="J23" s="14"/>
      <c r="K23" s="227">
        <f t="shared" si="3"/>
        <v>0</v>
      </c>
      <c r="L23" s="227">
        <f t="shared" si="0"/>
        <v>0</v>
      </c>
      <c r="M23" s="227">
        <f t="shared" si="1"/>
        <v>0</v>
      </c>
      <c r="N23" s="14"/>
      <c r="O23" s="227">
        <f t="shared" si="2"/>
        <v>0</v>
      </c>
    </row>
    <row r="24" spans="1:15" ht="114.95" customHeight="1">
      <c r="A24" s="179" t="s">
        <v>857</v>
      </c>
      <c r="B24" s="127" t="s">
        <v>459</v>
      </c>
      <c r="C24" s="130" t="s">
        <v>818</v>
      </c>
      <c r="D24" s="36">
        <v>4</v>
      </c>
      <c r="E24" s="20" t="s">
        <v>17</v>
      </c>
      <c r="F24" s="22"/>
      <c r="G24" s="11"/>
      <c r="H24" s="11"/>
      <c r="I24" s="227"/>
      <c r="J24" s="14"/>
      <c r="K24" s="227">
        <f t="shared" si="3"/>
        <v>0</v>
      </c>
      <c r="L24" s="227">
        <f t="shared" si="0"/>
        <v>0</v>
      </c>
      <c r="M24" s="227">
        <f t="shared" si="1"/>
        <v>0</v>
      </c>
      <c r="N24" s="14"/>
      <c r="O24" s="227">
        <f t="shared" si="2"/>
        <v>0</v>
      </c>
    </row>
    <row r="25" spans="1:15" ht="114.95" customHeight="1">
      <c r="A25" s="179" t="s">
        <v>858</v>
      </c>
      <c r="B25" s="131" t="s">
        <v>460</v>
      </c>
      <c r="C25" s="120" t="s">
        <v>817</v>
      </c>
      <c r="D25" s="33">
        <v>55</v>
      </c>
      <c r="E25" s="24" t="s">
        <v>39</v>
      </c>
      <c r="F25" s="120"/>
      <c r="G25" s="11"/>
      <c r="H25" s="11"/>
      <c r="I25" s="227"/>
      <c r="J25" s="14"/>
      <c r="K25" s="227">
        <f t="shared" si="3"/>
        <v>0</v>
      </c>
      <c r="L25" s="227">
        <f t="shared" si="0"/>
        <v>0</v>
      </c>
      <c r="M25" s="227">
        <f t="shared" si="1"/>
        <v>0</v>
      </c>
      <c r="N25" s="14"/>
      <c r="O25" s="227">
        <f t="shared" si="2"/>
        <v>0</v>
      </c>
    </row>
    <row r="26" spans="1:15" ht="114.95" customHeight="1">
      <c r="A26" s="179" t="s">
        <v>859</v>
      </c>
      <c r="B26" s="126" t="s">
        <v>329</v>
      </c>
      <c r="C26" s="132" t="s">
        <v>339</v>
      </c>
      <c r="D26" s="43">
        <v>2</v>
      </c>
      <c r="E26" s="17" t="s">
        <v>39</v>
      </c>
      <c r="F26" s="18"/>
      <c r="G26" s="11"/>
      <c r="H26" s="11"/>
      <c r="I26" s="227"/>
      <c r="J26" s="14"/>
      <c r="K26" s="227">
        <f t="shared" si="3"/>
        <v>0</v>
      </c>
      <c r="L26" s="227">
        <f t="shared" si="0"/>
        <v>0</v>
      </c>
      <c r="M26" s="227">
        <f t="shared" si="1"/>
        <v>0</v>
      </c>
      <c r="N26" s="14"/>
      <c r="O26" s="227">
        <f t="shared" si="2"/>
        <v>0</v>
      </c>
    </row>
    <row r="27" spans="1:15" ht="114.95" customHeight="1">
      <c r="A27" s="179" t="s">
        <v>860</v>
      </c>
      <c r="B27" s="133" t="s">
        <v>338</v>
      </c>
      <c r="C27" s="134" t="s">
        <v>340</v>
      </c>
      <c r="D27" s="66">
        <v>1</v>
      </c>
      <c r="E27" s="60" t="s">
        <v>39</v>
      </c>
      <c r="F27" s="54"/>
      <c r="G27" s="42"/>
      <c r="H27" s="42"/>
      <c r="I27" s="227"/>
      <c r="J27" s="14"/>
      <c r="K27" s="227">
        <f t="shared" si="3"/>
        <v>0</v>
      </c>
      <c r="L27" s="227">
        <f t="shared" si="0"/>
        <v>0</v>
      </c>
      <c r="M27" s="227">
        <f t="shared" si="1"/>
        <v>0</v>
      </c>
      <c r="N27" s="14"/>
      <c r="O27" s="227">
        <f t="shared" si="2"/>
        <v>0</v>
      </c>
    </row>
    <row r="28" spans="1:15" ht="114.95" customHeight="1">
      <c r="A28" s="179" t="s">
        <v>861</v>
      </c>
      <c r="B28" s="131" t="s">
        <v>551</v>
      </c>
      <c r="C28" s="120" t="s">
        <v>313</v>
      </c>
      <c r="D28" s="33">
        <v>4</v>
      </c>
      <c r="E28" s="24" t="s">
        <v>39</v>
      </c>
      <c r="F28" s="11"/>
      <c r="G28" s="11"/>
      <c r="H28" s="11"/>
      <c r="I28" s="227"/>
      <c r="J28" s="14"/>
      <c r="K28" s="227">
        <f t="shared" si="3"/>
        <v>0</v>
      </c>
      <c r="L28" s="227">
        <f t="shared" si="0"/>
        <v>0</v>
      </c>
      <c r="M28" s="227">
        <f t="shared" si="1"/>
        <v>0</v>
      </c>
      <c r="N28" s="14"/>
      <c r="O28" s="227">
        <f t="shared" si="2"/>
        <v>0</v>
      </c>
    </row>
    <row r="29" spans="1:15" ht="30" customHeight="1">
      <c r="A29" s="179"/>
      <c r="B29" s="121" t="s">
        <v>57</v>
      </c>
      <c r="C29" s="132"/>
      <c r="D29" s="33"/>
      <c r="E29" s="24"/>
      <c r="F29" s="13"/>
      <c r="G29" s="13"/>
      <c r="H29" s="13"/>
      <c r="I29" s="12"/>
      <c r="J29" s="12"/>
      <c r="K29" s="12"/>
      <c r="L29" s="12"/>
      <c r="M29" s="12"/>
      <c r="N29" s="12"/>
      <c r="O29" s="12"/>
    </row>
    <row r="30" spans="1:15" ht="114.95" customHeight="1">
      <c r="A30" s="183" t="s">
        <v>862</v>
      </c>
      <c r="B30" s="141" t="s">
        <v>793</v>
      </c>
      <c r="C30" s="134" t="s">
        <v>816</v>
      </c>
      <c r="D30" s="105"/>
      <c r="E30" s="41"/>
      <c r="F30" s="37"/>
      <c r="G30" s="37"/>
      <c r="H30" s="37"/>
      <c r="I30" s="227"/>
      <c r="J30" s="14"/>
      <c r="K30" s="227">
        <f t="shared" ref="K30:K35" si="4">I30*(100+J30)/100</f>
        <v>0</v>
      </c>
      <c r="L30" s="227">
        <f t="shared" ref="L30:L35" si="5">D30*I30</f>
        <v>0</v>
      </c>
      <c r="M30" s="227">
        <f t="shared" ref="M30:M35" si="6">D30*K30</f>
        <v>0</v>
      </c>
      <c r="N30" s="14"/>
      <c r="O30" s="227">
        <f t="shared" ref="O30:O35" si="7">I30*N30</f>
        <v>0</v>
      </c>
    </row>
    <row r="31" spans="1:15" ht="114.95" customHeight="1">
      <c r="A31" s="183" t="s">
        <v>863</v>
      </c>
      <c r="B31" s="126" t="s">
        <v>461</v>
      </c>
      <c r="C31" s="132" t="s">
        <v>815</v>
      </c>
      <c r="D31" s="43">
        <v>12</v>
      </c>
      <c r="E31" s="17" t="s">
        <v>17</v>
      </c>
      <c r="F31" s="18"/>
      <c r="G31" s="13"/>
      <c r="H31" s="13"/>
      <c r="I31" s="227"/>
      <c r="J31" s="14"/>
      <c r="K31" s="227">
        <f t="shared" si="4"/>
        <v>0</v>
      </c>
      <c r="L31" s="227">
        <f t="shared" si="5"/>
        <v>0</v>
      </c>
      <c r="M31" s="227">
        <f t="shared" si="6"/>
        <v>0</v>
      </c>
      <c r="N31" s="14"/>
      <c r="O31" s="227">
        <f t="shared" si="7"/>
        <v>0</v>
      </c>
    </row>
    <row r="32" spans="1:15" s="23" customFormat="1" ht="114.95" customHeight="1">
      <c r="A32" s="183" t="s">
        <v>864</v>
      </c>
      <c r="B32" s="135" t="s">
        <v>462</v>
      </c>
      <c r="C32" s="135" t="s">
        <v>814</v>
      </c>
      <c r="D32" s="36">
        <v>1</v>
      </c>
      <c r="E32" s="36" t="s">
        <v>105</v>
      </c>
      <c r="F32" s="51"/>
      <c r="G32" s="22"/>
      <c r="H32" s="22"/>
      <c r="I32" s="227"/>
      <c r="J32" s="14"/>
      <c r="K32" s="227">
        <f t="shared" si="4"/>
        <v>0</v>
      </c>
      <c r="L32" s="227">
        <f t="shared" si="5"/>
        <v>0</v>
      </c>
      <c r="M32" s="227">
        <f t="shared" si="6"/>
        <v>0</v>
      </c>
      <c r="N32" s="14"/>
      <c r="O32" s="227">
        <f t="shared" si="7"/>
        <v>0</v>
      </c>
    </row>
    <row r="33" spans="1:15" s="23" customFormat="1" ht="114.95" customHeight="1">
      <c r="A33" s="183" t="s">
        <v>865</v>
      </c>
      <c r="B33" s="135" t="s">
        <v>231</v>
      </c>
      <c r="C33" s="135" t="s">
        <v>813</v>
      </c>
      <c r="D33" s="36">
        <v>2</v>
      </c>
      <c r="E33" s="36" t="s">
        <v>105</v>
      </c>
      <c r="F33" s="51"/>
      <c r="G33" s="50"/>
      <c r="H33" s="50"/>
      <c r="I33" s="227"/>
      <c r="J33" s="14"/>
      <c r="K33" s="227">
        <f t="shared" si="4"/>
        <v>0</v>
      </c>
      <c r="L33" s="227">
        <f t="shared" si="5"/>
        <v>0</v>
      </c>
      <c r="M33" s="227">
        <f t="shared" si="6"/>
        <v>0</v>
      </c>
      <c r="N33" s="14"/>
      <c r="O33" s="227">
        <f t="shared" si="7"/>
        <v>0</v>
      </c>
    </row>
    <row r="34" spans="1:15" s="19" customFormat="1" ht="114.95" customHeight="1">
      <c r="A34" s="183" t="s">
        <v>866</v>
      </c>
      <c r="B34" s="134" t="s">
        <v>480</v>
      </c>
      <c r="C34" s="134" t="s">
        <v>479</v>
      </c>
      <c r="D34" s="66">
        <v>1</v>
      </c>
      <c r="E34" s="60" t="s">
        <v>66</v>
      </c>
      <c r="F34" s="53"/>
      <c r="G34" s="54"/>
      <c r="H34" s="54"/>
      <c r="I34" s="227"/>
      <c r="J34" s="14"/>
      <c r="K34" s="227">
        <f t="shared" si="4"/>
        <v>0</v>
      </c>
      <c r="L34" s="227">
        <f t="shared" si="5"/>
        <v>0</v>
      </c>
      <c r="M34" s="227">
        <f t="shared" si="6"/>
        <v>0</v>
      </c>
      <c r="N34" s="14"/>
      <c r="O34" s="227">
        <f t="shared" si="7"/>
        <v>0</v>
      </c>
    </row>
    <row r="35" spans="1:15" s="23" customFormat="1" ht="114.95" customHeight="1">
      <c r="A35" s="183" t="s">
        <v>867</v>
      </c>
      <c r="B35" s="130" t="s">
        <v>435</v>
      </c>
      <c r="C35" s="135" t="s">
        <v>434</v>
      </c>
      <c r="D35" s="69">
        <v>4</v>
      </c>
      <c r="E35" s="36" t="s">
        <v>39</v>
      </c>
      <c r="F35" s="50"/>
      <c r="G35" s="50"/>
      <c r="H35" s="50"/>
      <c r="I35" s="227"/>
      <c r="J35" s="14"/>
      <c r="K35" s="227">
        <f t="shared" si="4"/>
        <v>0</v>
      </c>
      <c r="L35" s="227">
        <f t="shared" si="5"/>
        <v>0</v>
      </c>
      <c r="M35" s="227">
        <f t="shared" si="6"/>
        <v>0</v>
      </c>
      <c r="N35" s="14"/>
      <c r="O35" s="227">
        <f t="shared" si="7"/>
        <v>0</v>
      </c>
    </row>
    <row r="36" spans="1:15" ht="30" customHeight="1">
      <c r="A36" s="179"/>
      <c r="B36" s="136" t="s">
        <v>18</v>
      </c>
      <c r="C36" s="132"/>
      <c r="D36" s="43"/>
      <c r="E36" s="17"/>
      <c r="F36" s="18"/>
      <c r="G36" s="13"/>
      <c r="H36" s="13"/>
      <c r="I36" s="12"/>
      <c r="J36" s="12"/>
      <c r="K36" s="12"/>
      <c r="L36" s="12"/>
      <c r="M36" s="12"/>
      <c r="N36" s="12"/>
      <c r="O36" s="12"/>
    </row>
    <row r="37" spans="1:15" ht="114.95" customHeight="1">
      <c r="A37" s="179" t="s">
        <v>868</v>
      </c>
      <c r="B37" s="133" t="s">
        <v>810</v>
      </c>
      <c r="C37" s="134" t="s">
        <v>811</v>
      </c>
      <c r="D37" s="66">
        <v>5</v>
      </c>
      <c r="E37" s="60" t="s">
        <v>17</v>
      </c>
      <c r="F37" s="54"/>
      <c r="G37" s="37"/>
      <c r="H37" s="37"/>
      <c r="I37" s="227"/>
      <c r="J37" s="14"/>
      <c r="K37" s="227">
        <f t="shared" ref="K37:K76" si="8">I37*(100+J37)/100</f>
        <v>0</v>
      </c>
      <c r="L37" s="227">
        <f t="shared" ref="L37:L76" si="9">D37*I37</f>
        <v>0</v>
      </c>
      <c r="M37" s="227">
        <f t="shared" ref="M37:M76" si="10">D37*K37</f>
        <v>0</v>
      </c>
      <c r="N37" s="14"/>
      <c r="O37" s="227">
        <f t="shared" ref="O37:O76" si="11">I37*N37</f>
        <v>0</v>
      </c>
    </row>
    <row r="38" spans="1:15" s="19" customFormat="1" ht="114.95" customHeight="1">
      <c r="A38" s="179" t="s">
        <v>869</v>
      </c>
      <c r="B38" s="137" t="s">
        <v>609</v>
      </c>
      <c r="C38" s="123" t="s">
        <v>812</v>
      </c>
      <c r="D38" s="43">
        <v>1</v>
      </c>
      <c r="E38" s="17" t="s">
        <v>17</v>
      </c>
      <c r="F38" s="18"/>
      <c r="G38" s="16"/>
      <c r="H38" s="16"/>
      <c r="I38" s="227"/>
      <c r="J38" s="14"/>
      <c r="K38" s="227">
        <f t="shared" si="8"/>
        <v>0</v>
      </c>
      <c r="L38" s="227">
        <f t="shared" si="9"/>
        <v>0</v>
      </c>
      <c r="M38" s="227">
        <f t="shared" si="10"/>
        <v>0</v>
      </c>
      <c r="N38" s="14"/>
      <c r="O38" s="227">
        <f t="shared" si="11"/>
        <v>0</v>
      </c>
    </row>
    <row r="39" spans="1:15" s="19" customFormat="1" ht="114.95" customHeight="1">
      <c r="A39" s="179" t="s">
        <v>870</v>
      </c>
      <c r="B39" s="132" t="s">
        <v>211</v>
      </c>
      <c r="C39" s="123" t="s">
        <v>211</v>
      </c>
      <c r="D39" s="43">
        <v>5</v>
      </c>
      <c r="E39" s="17" t="s">
        <v>17</v>
      </c>
      <c r="F39" s="18"/>
      <c r="G39" s="18"/>
      <c r="H39" s="18"/>
      <c r="I39" s="227"/>
      <c r="J39" s="14"/>
      <c r="K39" s="227">
        <f t="shared" si="8"/>
        <v>0</v>
      </c>
      <c r="L39" s="227">
        <f t="shared" si="9"/>
        <v>0</v>
      </c>
      <c r="M39" s="227">
        <f t="shared" si="10"/>
        <v>0</v>
      </c>
      <c r="N39" s="14"/>
      <c r="O39" s="227">
        <f t="shared" si="11"/>
        <v>0</v>
      </c>
    </row>
    <row r="40" spans="1:15" s="19" customFormat="1" ht="114.95" customHeight="1">
      <c r="A40" s="179" t="s">
        <v>871</v>
      </c>
      <c r="B40" s="134" t="s">
        <v>491</v>
      </c>
      <c r="C40" s="138" t="s">
        <v>485</v>
      </c>
      <c r="D40" s="66">
        <v>10</v>
      </c>
      <c r="E40" s="60" t="s">
        <v>17</v>
      </c>
      <c r="F40" s="54"/>
      <c r="G40" s="54"/>
      <c r="H40" s="54"/>
      <c r="I40" s="227"/>
      <c r="J40" s="14"/>
      <c r="K40" s="227">
        <f t="shared" si="8"/>
        <v>0</v>
      </c>
      <c r="L40" s="227">
        <f t="shared" si="9"/>
        <v>0</v>
      </c>
      <c r="M40" s="227">
        <f t="shared" si="10"/>
        <v>0</v>
      </c>
      <c r="N40" s="14"/>
      <c r="O40" s="227">
        <f t="shared" si="11"/>
        <v>0</v>
      </c>
    </row>
    <row r="41" spans="1:15" s="23" customFormat="1" ht="114.95" customHeight="1">
      <c r="A41" s="179" t="s">
        <v>872</v>
      </c>
      <c r="B41" s="135" t="s">
        <v>361</v>
      </c>
      <c r="C41" s="128" t="s">
        <v>169</v>
      </c>
      <c r="D41" s="38">
        <v>1</v>
      </c>
      <c r="E41" s="20" t="s">
        <v>39</v>
      </c>
      <c r="F41" s="50"/>
      <c r="G41" s="22"/>
      <c r="H41" s="22"/>
      <c r="I41" s="227"/>
      <c r="J41" s="14"/>
      <c r="K41" s="227">
        <f t="shared" si="8"/>
        <v>0</v>
      </c>
      <c r="L41" s="227">
        <f t="shared" si="9"/>
        <v>0</v>
      </c>
      <c r="M41" s="227">
        <f t="shared" si="10"/>
        <v>0</v>
      </c>
      <c r="N41" s="14"/>
      <c r="O41" s="227">
        <f t="shared" si="11"/>
        <v>0</v>
      </c>
    </row>
    <row r="42" spans="1:15" s="23" customFormat="1" ht="114.95" customHeight="1">
      <c r="A42" s="179" t="s">
        <v>873</v>
      </c>
      <c r="B42" s="135" t="s">
        <v>715</v>
      </c>
      <c r="C42" s="135" t="s">
        <v>808</v>
      </c>
      <c r="D42" s="38">
        <v>4</v>
      </c>
      <c r="E42" s="20" t="s">
        <v>463</v>
      </c>
      <c r="F42" s="135"/>
      <c r="G42" s="22"/>
      <c r="H42" s="22"/>
      <c r="I42" s="227"/>
      <c r="J42" s="14"/>
      <c r="K42" s="227">
        <f t="shared" si="8"/>
        <v>0</v>
      </c>
      <c r="L42" s="227">
        <f t="shared" si="9"/>
        <v>0</v>
      </c>
      <c r="M42" s="227">
        <f t="shared" si="10"/>
        <v>0</v>
      </c>
      <c r="N42" s="14"/>
      <c r="O42" s="227">
        <f t="shared" si="11"/>
        <v>0</v>
      </c>
    </row>
    <row r="43" spans="1:15" s="23" customFormat="1" ht="114.95" customHeight="1">
      <c r="A43" s="179" t="s">
        <v>874</v>
      </c>
      <c r="B43" s="130" t="s">
        <v>464</v>
      </c>
      <c r="C43" s="135" t="s">
        <v>807</v>
      </c>
      <c r="D43" s="69">
        <v>5</v>
      </c>
      <c r="E43" s="36" t="s">
        <v>39</v>
      </c>
      <c r="F43" s="50"/>
      <c r="G43" s="50"/>
      <c r="H43" s="50"/>
      <c r="I43" s="227"/>
      <c r="J43" s="14"/>
      <c r="K43" s="227">
        <f t="shared" si="8"/>
        <v>0</v>
      </c>
      <c r="L43" s="227">
        <f t="shared" si="9"/>
        <v>0</v>
      </c>
      <c r="M43" s="227">
        <f t="shared" si="10"/>
        <v>0</v>
      </c>
      <c r="N43" s="14"/>
      <c r="O43" s="227">
        <f t="shared" si="11"/>
        <v>0</v>
      </c>
    </row>
    <row r="44" spans="1:15" s="23" customFormat="1" ht="114.95" customHeight="1">
      <c r="A44" s="179" t="s">
        <v>875</v>
      </c>
      <c r="B44" s="130" t="s">
        <v>809</v>
      </c>
      <c r="C44" s="135" t="s">
        <v>716</v>
      </c>
      <c r="D44" s="69">
        <v>5</v>
      </c>
      <c r="E44" s="36" t="s">
        <v>17</v>
      </c>
      <c r="F44" s="50"/>
      <c r="G44" s="50"/>
      <c r="H44" s="50"/>
      <c r="I44" s="227"/>
      <c r="J44" s="14"/>
      <c r="K44" s="227">
        <f t="shared" si="8"/>
        <v>0</v>
      </c>
      <c r="L44" s="227">
        <f t="shared" si="9"/>
        <v>0</v>
      </c>
      <c r="M44" s="227">
        <f t="shared" si="10"/>
        <v>0</v>
      </c>
      <c r="N44" s="14"/>
      <c r="O44" s="227">
        <f t="shared" si="11"/>
        <v>0</v>
      </c>
    </row>
    <row r="45" spans="1:15" s="19" customFormat="1" ht="114.95" customHeight="1">
      <c r="A45" s="179" t="s">
        <v>876</v>
      </c>
      <c r="B45" s="139" t="s">
        <v>344</v>
      </c>
      <c r="C45" s="138" t="s">
        <v>806</v>
      </c>
      <c r="D45" s="66">
        <v>1</v>
      </c>
      <c r="E45" s="60" t="s">
        <v>117</v>
      </c>
      <c r="F45" s="56"/>
      <c r="G45" s="54"/>
      <c r="H45" s="54"/>
      <c r="I45" s="227"/>
      <c r="J45" s="14"/>
      <c r="K45" s="227">
        <f t="shared" si="8"/>
        <v>0</v>
      </c>
      <c r="L45" s="227">
        <f t="shared" si="9"/>
        <v>0</v>
      </c>
      <c r="M45" s="227">
        <f t="shared" si="10"/>
        <v>0</v>
      </c>
      <c r="N45" s="14"/>
      <c r="O45" s="227">
        <f t="shared" si="11"/>
        <v>0</v>
      </c>
    </row>
    <row r="46" spans="1:15" s="19" customFormat="1" ht="114.95" customHeight="1">
      <c r="A46" s="179" t="s">
        <v>877</v>
      </c>
      <c r="B46" s="139" t="s">
        <v>345</v>
      </c>
      <c r="C46" s="138"/>
      <c r="D46" s="66">
        <v>5</v>
      </c>
      <c r="E46" s="60" t="s">
        <v>17</v>
      </c>
      <c r="F46" s="56"/>
      <c r="G46" s="54"/>
      <c r="H46" s="54"/>
      <c r="I46" s="227"/>
      <c r="J46" s="14"/>
      <c r="K46" s="227">
        <f t="shared" si="8"/>
        <v>0</v>
      </c>
      <c r="L46" s="227">
        <f t="shared" si="9"/>
        <v>0</v>
      </c>
      <c r="M46" s="227">
        <f t="shared" si="10"/>
        <v>0</v>
      </c>
      <c r="N46" s="14"/>
      <c r="O46" s="227">
        <f t="shared" si="11"/>
        <v>0</v>
      </c>
    </row>
    <row r="47" spans="1:15" s="19" customFormat="1" ht="114.95" customHeight="1">
      <c r="A47" s="179" t="s">
        <v>878</v>
      </c>
      <c r="B47" s="139" t="s">
        <v>346</v>
      </c>
      <c r="C47" s="138"/>
      <c r="D47" s="66">
        <v>5</v>
      </c>
      <c r="E47" s="60" t="s">
        <v>17</v>
      </c>
      <c r="F47" s="56"/>
      <c r="G47" s="54"/>
      <c r="H47" s="54"/>
      <c r="I47" s="227"/>
      <c r="J47" s="14"/>
      <c r="K47" s="227">
        <f t="shared" si="8"/>
        <v>0</v>
      </c>
      <c r="L47" s="227">
        <f t="shared" si="9"/>
        <v>0</v>
      </c>
      <c r="M47" s="227">
        <f t="shared" si="10"/>
        <v>0</v>
      </c>
      <c r="N47" s="14"/>
      <c r="O47" s="227">
        <f t="shared" si="11"/>
        <v>0</v>
      </c>
    </row>
    <row r="48" spans="1:15" s="19" customFormat="1" ht="114.95" customHeight="1">
      <c r="A48" s="179" t="s">
        <v>879</v>
      </c>
      <c r="B48" s="139" t="s">
        <v>347</v>
      </c>
      <c r="C48" s="138"/>
      <c r="D48" s="66">
        <v>5</v>
      </c>
      <c r="E48" s="60" t="s">
        <v>17</v>
      </c>
      <c r="F48" s="56"/>
      <c r="G48" s="54"/>
      <c r="H48" s="54"/>
      <c r="I48" s="227"/>
      <c r="J48" s="14"/>
      <c r="K48" s="227">
        <f t="shared" si="8"/>
        <v>0</v>
      </c>
      <c r="L48" s="227">
        <f t="shared" si="9"/>
        <v>0</v>
      </c>
      <c r="M48" s="227">
        <f t="shared" si="10"/>
        <v>0</v>
      </c>
      <c r="N48" s="14"/>
      <c r="O48" s="227">
        <f t="shared" si="11"/>
        <v>0</v>
      </c>
    </row>
    <row r="49" spans="1:15" s="19" customFormat="1" ht="114.95" customHeight="1">
      <c r="A49" s="179" t="s">
        <v>880</v>
      </c>
      <c r="B49" s="139" t="s">
        <v>348</v>
      </c>
      <c r="C49" s="138"/>
      <c r="D49" s="66">
        <v>5</v>
      </c>
      <c r="E49" s="60" t="s">
        <v>17</v>
      </c>
      <c r="F49" s="56"/>
      <c r="G49" s="54"/>
      <c r="H49" s="54"/>
      <c r="I49" s="227"/>
      <c r="J49" s="14"/>
      <c r="K49" s="227">
        <f t="shared" si="8"/>
        <v>0</v>
      </c>
      <c r="L49" s="227">
        <f t="shared" si="9"/>
        <v>0</v>
      </c>
      <c r="M49" s="227">
        <f t="shared" si="10"/>
        <v>0</v>
      </c>
      <c r="N49" s="14"/>
      <c r="O49" s="227">
        <f t="shared" si="11"/>
        <v>0</v>
      </c>
    </row>
    <row r="50" spans="1:15" s="19" customFormat="1" ht="114.95" customHeight="1">
      <c r="A50" s="179" t="s">
        <v>881</v>
      </c>
      <c r="B50" s="139" t="s">
        <v>349</v>
      </c>
      <c r="C50" s="138"/>
      <c r="D50" s="66">
        <v>5</v>
      </c>
      <c r="E50" s="60" t="s">
        <v>17</v>
      </c>
      <c r="F50" s="56"/>
      <c r="G50" s="54"/>
      <c r="H50" s="54"/>
      <c r="I50" s="227"/>
      <c r="J50" s="14"/>
      <c r="K50" s="227">
        <f t="shared" si="8"/>
        <v>0</v>
      </c>
      <c r="L50" s="227">
        <f t="shared" si="9"/>
        <v>0</v>
      </c>
      <c r="M50" s="227">
        <f t="shared" si="10"/>
        <v>0</v>
      </c>
      <c r="N50" s="14"/>
      <c r="O50" s="227">
        <f t="shared" si="11"/>
        <v>0</v>
      </c>
    </row>
    <row r="51" spans="1:15" s="19" customFormat="1" ht="114.95" customHeight="1">
      <c r="A51" s="179" t="s">
        <v>882</v>
      </c>
      <c r="B51" s="139" t="s">
        <v>350</v>
      </c>
      <c r="C51" s="138"/>
      <c r="D51" s="66">
        <v>5</v>
      </c>
      <c r="E51" s="60" t="s">
        <v>17</v>
      </c>
      <c r="F51" s="56"/>
      <c r="G51" s="54"/>
      <c r="H51" s="54"/>
      <c r="I51" s="227"/>
      <c r="J51" s="14"/>
      <c r="K51" s="227">
        <f t="shared" si="8"/>
        <v>0</v>
      </c>
      <c r="L51" s="227">
        <f t="shared" si="9"/>
        <v>0</v>
      </c>
      <c r="M51" s="227">
        <f t="shared" si="10"/>
        <v>0</v>
      </c>
      <c r="N51" s="14"/>
      <c r="O51" s="227">
        <f t="shared" si="11"/>
        <v>0</v>
      </c>
    </row>
    <row r="52" spans="1:15" s="19" customFormat="1" ht="114.95" customHeight="1">
      <c r="A52" s="179" t="s">
        <v>883</v>
      </c>
      <c r="B52" s="139" t="s">
        <v>351</v>
      </c>
      <c r="C52" s="138"/>
      <c r="D52" s="66">
        <v>5</v>
      </c>
      <c r="E52" s="60" t="s">
        <v>17</v>
      </c>
      <c r="F52" s="56"/>
      <c r="G52" s="54"/>
      <c r="H52" s="54"/>
      <c r="I52" s="227"/>
      <c r="J52" s="14"/>
      <c r="K52" s="227">
        <f t="shared" si="8"/>
        <v>0</v>
      </c>
      <c r="L52" s="227">
        <f t="shared" si="9"/>
        <v>0</v>
      </c>
      <c r="M52" s="227">
        <f t="shared" si="10"/>
        <v>0</v>
      </c>
      <c r="N52" s="14"/>
      <c r="O52" s="227">
        <f t="shared" si="11"/>
        <v>0</v>
      </c>
    </row>
    <row r="53" spans="1:15" s="19" customFormat="1" ht="114.95" customHeight="1">
      <c r="A53" s="179" t="s">
        <v>884</v>
      </c>
      <c r="B53" s="139" t="s">
        <v>352</v>
      </c>
      <c r="C53" s="138"/>
      <c r="D53" s="66">
        <v>5</v>
      </c>
      <c r="E53" s="60" t="s">
        <v>17</v>
      </c>
      <c r="F53" s="56"/>
      <c r="G53" s="54"/>
      <c r="H53" s="54"/>
      <c r="I53" s="227"/>
      <c r="J53" s="14"/>
      <c r="K53" s="227">
        <f t="shared" si="8"/>
        <v>0</v>
      </c>
      <c r="L53" s="227">
        <f t="shared" si="9"/>
        <v>0</v>
      </c>
      <c r="M53" s="227">
        <f t="shared" si="10"/>
        <v>0</v>
      </c>
      <c r="N53" s="14"/>
      <c r="O53" s="227">
        <f t="shared" si="11"/>
        <v>0</v>
      </c>
    </row>
    <row r="54" spans="1:15" s="19" customFormat="1" ht="114.95" customHeight="1">
      <c r="A54" s="179" t="s">
        <v>885</v>
      </c>
      <c r="B54" s="139" t="s">
        <v>353</v>
      </c>
      <c r="C54" s="138"/>
      <c r="D54" s="66">
        <v>5</v>
      </c>
      <c r="E54" s="60" t="s">
        <v>17</v>
      </c>
      <c r="F54" s="56"/>
      <c r="G54" s="54"/>
      <c r="H54" s="54"/>
      <c r="I54" s="227"/>
      <c r="J54" s="14"/>
      <c r="K54" s="227">
        <f t="shared" si="8"/>
        <v>0</v>
      </c>
      <c r="L54" s="227">
        <f t="shared" si="9"/>
        <v>0</v>
      </c>
      <c r="M54" s="227">
        <f t="shared" si="10"/>
        <v>0</v>
      </c>
      <c r="N54" s="14"/>
      <c r="O54" s="227">
        <f t="shared" si="11"/>
        <v>0</v>
      </c>
    </row>
    <row r="55" spans="1:15" s="19" customFormat="1" ht="114.95" customHeight="1">
      <c r="A55" s="179" t="s">
        <v>886</v>
      </c>
      <c r="B55" s="139" t="s">
        <v>354</v>
      </c>
      <c r="C55" s="138"/>
      <c r="D55" s="66">
        <v>5</v>
      </c>
      <c r="E55" s="60" t="s">
        <v>17</v>
      </c>
      <c r="F55" s="56"/>
      <c r="G55" s="54"/>
      <c r="H55" s="54"/>
      <c r="I55" s="227"/>
      <c r="J55" s="14"/>
      <c r="K55" s="227">
        <f t="shared" si="8"/>
        <v>0</v>
      </c>
      <c r="L55" s="227">
        <f t="shared" si="9"/>
        <v>0</v>
      </c>
      <c r="M55" s="227">
        <f t="shared" si="10"/>
        <v>0</v>
      </c>
      <c r="N55" s="14"/>
      <c r="O55" s="227">
        <f t="shared" si="11"/>
        <v>0</v>
      </c>
    </row>
    <row r="56" spans="1:15" s="19" customFormat="1" ht="114.95" customHeight="1">
      <c r="A56" s="179" t="s">
        <v>887</v>
      </c>
      <c r="B56" s="139" t="s">
        <v>355</v>
      </c>
      <c r="C56" s="138"/>
      <c r="D56" s="66">
        <v>5</v>
      </c>
      <c r="E56" s="60" t="s">
        <v>17</v>
      </c>
      <c r="F56" s="56"/>
      <c r="G56" s="54"/>
      <c r="H56" s="54"/>
      <c r="I56" s="227"/>
      <c r="J56" s="14"/>
      <c r="K56" s="227">
        <f t="shared" si="8"/>
        <v>0</v>
      </c>
      <c r="L56" s="227">
        <f t="shared" si="9"/>
        <v>0</v>
      </c>
      <c r="M56" s="227">
        <f t="shared" si="10"/>
        <v>0</v>
      </c>
      <c r="N56" s="14"/>
      <c r="O56" s="227">
        <f t="shared" si="11"/>
        <v>0</v>
      </c>
    </row>
    <row r="57" spans="1:15" s="19" customFormat="1" ht="114.95" customHeight="1">
      <c r="A57" s="179" t="s">
        <v>888</v>
      </c>
      <c r="B57" s="139" t="s">
        <v>356</v>
      </c>
      <c r="C57" s="138"/>
      <c r="D57" s="66">
        <v>5</v>
      </c>
      <c r="E57" s="60" t="s">
        <v>17</v>
      </c>
      <c r="F57" s="56"/>
      <c r="G57" s="54"/>
      <c r="H57" s="54"/>
      <c r="I57" s="227"/>
      <c r="J57" s="14"/>
      <c r="K57" s="227">
        <f t="shared" si="8"/>
        <v>0</v>
      </c>
      <c r="L57" s="227">
        <f t="shared" si="9"/>
        <v>0</v>
      </c>
      <c r="M57" s="227">
        <f t="shared" si="10"/>
        <v>0</v>
      </c>
      <c r="N57" s="14"/>
      <c r="O57" s="227">
        <f t="shared" si="11"/>
        <v>0</v>
      </c>
    </row>
    <row r="58" spans="1:15" s="19" customFormat="1" ht="114.95" customHeight="1">
      <c r="A58" s="179" t="s">
        <v>889</v>
      </c>
      <c r="B58" s="139" t="s">
        <v>357</v>
      </c>
      <c r="C58" s="138"/>
      <c r="D58" s="66">
        <v>5</v>
      </c>
      <c r="E58" s="60" t="s">
        <v>17</v>
      </c>
      <c r="F58" s="56"/>
      <c r="G58" s="54"/>
      <c r="H58" s="54"/>
      <c r="I58" s="227"/>
      <c r="J58" s="14"/>
      <c r="K58" s="227">
        <f t="shared" si="8"/>
        <v>0</v>
      </c>
      <c r="L58" s="227">
        <f t="shared" si="9"/>
        <v>0</v>
      </c>
      <c r="M58" s="227">
        <f t="shared" si="10"/>
        <v>0</v>
      </c>
      <c r="N58" s="14"/>
      <c r="O58" s="227">
        <f t="shared" si="11"/>
        <v>0</v>
      </c>
    </row>
    <row r="59" spans="1:15" s="19" customFormat="1" ht="114.95" customHeight="1">
      <c r="A59" s="179" t="s">
        <v>890</v>
      </c>
      <c r="B59" s="139" t="s">
        <v>358</v>
      </c>
      <c r="C59" s="138"/>
      <c r="D59" s="66">
        <v>5</v>
      </c>
      <c r="E59" s="60" t="s">
        <v>17</v>
      </c>
      <c r="F59" s="56"/>
      <c r="G59" s="54"/>
      <c r="H59" s="54"/>
      <c r="I59" s="227"/>
      <c r="J59" s="14"/>
      <c r="K59" s="227">
        <f t="shared" si="8"/>
        <v>0</v>
      </c>
      <c r="L59" s="227">
        <f t="shared" si="9"/>
        <v>0</v>
      </c>
      <c r="M59" s="227">
        <f t="shared" si="10"/>
        <v>0</v>
      </c>
      <c r="N59" s="14"/>
      <c r="O59" s="227">
        <f t="shared" si="11"/>
        <v>0</v>
      </c>
    </row>
    <row r="60" spans="1:15" s="19" customFormat="1" ht="114.95" customHeight="1">
      <c r="A60" s="179" t="s">
        <v>891</v>
      </c>
      <c r="B60" s="139" t="s">
        <v>359</v>
      </c>
      <c r="C60" s="138"/>
      <c r="D60" s="66">
        <v>5</v>
      </c>
      <c r="E60" s="60" t="s">
        <v>17</v>
      </c>
      <c r="F60" s="56"/>
      <c r="G60" s="54"/>
      <c r="H60" s="54"/>
      <c r="I60" s="227"/>
      <c r="J60" s="14"/>
      <c r="K60" s="227">
        <f t="shared" si="8"/>
        <v>0</v>
      </c>
      <c r="L60" s="227">
        <f t="shared" si="9"/>
        <v>0</v>
      </c>
      <c r="M60" s="227">
        <f t="shared" si="10"/>
        <v>0</v>
      </c>
      <c r="N60" s="14"/>
      <c r="O60" s="227">
        <f t="shared" si="11"/>
        <v>0</v>
      </c>
    </row>
    <row r="61" spans="1:15" s="19" customFormat="1" ht="114.95" customHeight="1">
      <c r="A61" s="179" t="s">
        <v>892</v>
      </c>
      <c r="B61" s="139" t="s">
        <v>360</v>
      </c>
      <c r="C61" s="138"/>
      <c r="D61" s="66">
        <v>5</v>
      </c>
      <c r="E61" s="60" t="s">
        <v>17</v>
      </c>
      <c r="F61" s="56"/>
      <c r="G61" s="54"/>
      <c r="H61" s="54"/>
      <c r="I61" s="227"/>
      <c r="J61" s="14"/>
      <c r="K61" s="227">
        <f t="shared" si="8"/>
        <v>0</v>
      </c>
      <c r="L61" s="227">
        <f t="shared" si="9"/>
        <v>0</v>
      </c>
      <c r="M61" s="227">
        <f t="shared" si="10"/>
        <v>0</v>
      </c>
      <c r="N61" s="14"/>
      <c r="O61" s="227">
        <f t="shared" si="11"/>
        <v>0</v>
      </c>
    </row>
    <row r="62" spans="1:15" s="19" customFormat="1" ht="114.95" customHeight="1">
      <c r="A62" s="179" t="s">
        <v>893</v>
      </c>
      <c r="B62" s="140" t="s">
        <v>362</v>
      </c>
      <c r="C62" s="134"/>
      <c r="D62" s="66">
        <v>5</v>
      </c>
      <c r="E62" s="60" t="s">
        <v>17</v>
      </c>
      <c r="F62" s="54"/>
      <c r="G62" s="54"/>
      <c r="H62" s="54"/>
      <c r="I62" s="227"/>
      <c r="J62" s="14"/>
      <c r="K62" s="227">
        <f t="shared" si="8"/>
        <v>0</v>
      </c>
      <c r="L62" s="227">
        <f t="shared" si="9"/>
        <v>0</v>
      </c>
      <c r="M62" s="227">
        <f t="shared" si="10"/>
        <v>0</v>
      </c>
      <c r="N62" s="14"/>
      <c r="O62" s="227">
        <f t="shared" si="11"/>
        <v>0</v>
      </c>
    </row>
    <row r="63" spans="1:15" ht="114.95" customHeight="1">
      <c r="A63" s="179" t="s">
        <v>894</v>
      </c>
      <c r="B63" s="126" t="s">
        <v>137</v>
      </c>
      <c r="C63" s="132" t="s">
        <v>804</v>
      </c>
      <c r="D63" s="43">
        <v>1</v>
      </c>
      <c r="E63" s="17" t="s">
        <v>39</v>
      </c>
      <c r="F63" s="132"/>
      <c r="G63" s="13"/>
      <c r="H63" s="13"/>
      <c r="I63" s="227"/>
      <c r="J63" s="14"/>
      <c r="K63" s="227">
        <f t="shared" si="8"/>
        <v>0</v>
      </c>
      <c r="L63" s="227">
        <f t="shared" si="9"/>
        <v>0</v>
      </c>
      <c r="M63" s="227">
        <f t="shared" si="10"/>
        <v>0</v>
      </c>
      <c r="N63" s="14"/>
      <c r="O63" s="227">
        <f t="shared" si="11"/>
        <v>0</v>
      </c>
    </row>
    <row r="64" spans="1:15" ht="114.95" customHeight="1">
      <c r="A64" s="179" t="s">
        <v>895</v>
      </c>
      <c r="B64" s="126" t="s">
        <v>136</v>
      </c>
      <c r="C64" s="132" t="s">
        <v>805</v>
      </c>
      <c r="D64" s="43">
        <v>5</v>
      </c>
      <c r="E64" s="17" t="s">
        <v>39</v>
      </c>
      <c r="F64" s="18"/>
      <c r="G64" s="13"/>
      <c r="H64" s="13"/>
      <c r="I64" s="227"/>
      <c r="J64" s="14"/>
      <c r="K64" s="227">
        <f t="shared" si="8"/>
        <v>0</v>
      </c>
      <c r="L64" s="227">
        <f t="shared" si="9"/>
        <v>0</v>
      </c>
      <c r="M64" s="227">
        <f t="shared" si="10"/>
        <v>0</v>
      </c>
      <c r="N64" s="14"/>
      <c r="O64" s="227">
        <f t="shared" si="11"/>
        <v>0</v>
      </c>
    </row>
    <row r="65" spans="1:15" s="23" customFormat="1" ht="114.95" customHeight="1">
      <c r="A65" s="179" t="s">
        <v>896</v>
      </c>
      <c r="B65" s="135" t="s">
        <v>212</v>
      </c>
      <c r="C65" s="135" t="s">
        <v>212</v>
      </c>
      <c r="D65" s="38">
        <v>10</v>
      </c>
      <c r="E65" s="20" t="s">
        <v>39</v>
      </c>
      <c r="F65" s="47"/>
      <c r="G65" s="22"/>
      <c r="H65" s="22"/>
      <c r="I65" s="227"/>
      <c r="J65" s="14"/>
      <c r="K65" s="227">
        <f t="shared" si="8"/>
        <v>0</v>
      </c>
      <c r="L65" s="227">
        <f t="shared" si="9"/>
        <v>0</v>
      </c>
      <c r="M65" s="227">
        <f t="shared" si="10"/>
        <v>0</v>
      </c>
      <c r="N65" s="14"/>
      <c r="O65" s="227">
        <f t="shared" si="11"/>
        <v>0</v>
      </c>
    </row>
    <row r="66" spans="1:15" s="19" customFormat="1" ht="114.95" customHeight="1">
      <c r="A66" s="179" t="s">
        <v>897</v>
      </c>
      <c r="B66" s="134" t="s">
        <v>214</v>
      </c>
      <c r="C66" s="134" t="s">
        <v>214</v>
      </c>
      <c r="D66" s="43">
        <v>1</v>
      </c>
      <c r="E66" s="17" t="s">
        <v>39</v>
      </c>
      <c r="F66" s="53"/>
      <c r="G66" s="18"/>
      <c r="H66" s="18"/>
      <c r="I66" s="227"/>
      <c r="J66" s="14"/>
      <c r="K66" s="227">
        <f t="shared" si="8"/>
        <v>0</v>
      </c>
      <c r="L66" s="227">
        <f t="shared" si="9"/>
        <v>0</v>
      </c>
      <c r="M66" s="227">
        <f t="shared" si="10"/>
        <v>0</v>
      </c>
      <c r="N66" s="14"/>
      <c r="O66" s="227">
        <f t="shared" si="11"/>
        <v>0</v>
      </c>
    </row>
    <row r="67" spans="1:15" s="19" customFormat="1" ht="114.95" customHeight="1">
      <c r="A67" s="179" t="s">
        <v>898</v>
      </c>
      <c r="B67" s="134" t="s">
        <v>273</v>
      </c>
      <c r="C67" s="134" t="s">
        <v>274</v>
      </c>
      <c r="D67" s="66">
        <v>1</v>
      </c>
      <c r="E67" s="60" t="s">
        <v>795</v>
      </c>
      <c r="F67" s="53"/>
      <c r="G67" s="54"/>
      <c r="H67" s="54"/>
      <c r="I67" s="227"/>
      <c r="J67" s="14"/>
      <c r="K67" s="227">
        <f t="shared" si="8"/>
        <v>0</v>
      </c>
      <c r="L67" s="227">
        <f t="shared" si="9"/>
        <v>0</v>
      </c>
      <c r="M67" s="227">
        <f t="shared" si="10"/>
        <v>0</v>
      </c>
      <c r="N67" s="14"/>
      <c r="O67" s="227">
        <f t="shared" si="11"/>
        <v>0</v>
      </c>
    </row>
    <row r="68" spans="1:15" s="19" customFormat="1" ht="114.95" customHeight="1">
      <c r="A68" s="179" t="s">
        <v>899</v>
      </c>
      <c r="B68" s="134" t="s">
        <v>213</v>
      </c>
      <c r="C68" s="134" t="s">
        <v>213</v>
      </c>
      <c r="D68" s="43">
        <v>2</v>
      </c>
      <c r="E68" s="17" t="s">
        <v>795</v>
      </c>
      <c r="F68" s="53"/>
      <c r="G68" s="18"/>
      <c r="H68" s="18"/>
      <c r="I68" s="227"/>
      <c r="J68" s="14"/>
      <c r="K68" s="227">
        <f t="shared" si="8"/>
        <v>0</v>
      </c>
      <c r="L68" s="227">
        <f t="shared" si="9"/>
        <v>0</v>
      </c>
      <c r="M68" s="227">
        <f t="shared" si="10"/>
        <v>0</v>
      </c>
      <c r="N68" s="14"/>
      <c r="O68" s="227">
        <f t="shared" si="11"/>
        <v>0</v>
      </c>
    </row>
    <row r="69" spans="1:15" s="19" customFormat="1" ht="114.95" customHeight="1">
      <c r="A69" s="179" t="s">
        <v>900</v>
      </c>
      <c r="B69" s="141" t="s">
        <v>610</v>
      </c>
      <c r="C69" s="134" t="s">
        <v>611</v>
      </c>
      <c r="D69" s="66">
        <v>3</v>
      </c>
      <c r="E69" s="60" t="s">
        <v>17</v>
      </c>
      <c r="F69" s="53"/>
      <c r="G69" s="54"/>
      <c r="H69" s="54"/>
      <c r="I69" s="227"/>
      <c r="J69" s="14"/>
      <c r="K69" s="227">
        <f t="shared" si="8"/>
        <v>0</v>
      </c>
      <c r="L69" s="227">
        <f t="shared" si="9"/>
        <v>0</v>
      </c>
      <c r="M69" s="227">
        <f t="shared" si="10"/>
        <v>0</v>
      </c>
      <c r="N69" s="14"/>
      <c r="O69" s="227">
        <f t="shared" si="11"/>
        <v>0</v>
      </c>
    </row>
    <row r="70" spans="1:15" s="19" customFormat="1" ht="114.95" customHeight="1">
      <c r="A70" s="179" t="s">
        <v>901</v>
      </c>
      <c r="B70" s="141" t="s">
        <v>621</v>
      </c>
      <c r="C70" s="134" t="s">
        <v>822</v>
      </c>
      <c r="D70" s="66">
        <v>50</v>
      </c>
      <c r="E70" s="60" t="s">
        <v>40</v>
      </c>
      <c r="F70" s="53"/>
      <c r="G70" s="54"/>
      <c r="H70" s="54"/>
      <c r="I70" s="227"/>
      <c r="J70" s="14"/>
      <c r="K70" s="227">
        <f t="shared" si="8"/>
        <v>0</v>
      </c>
      <c r="L70" s="227">
        <f t="shared" si="9"/>
        <v>0</v>
      </c>
      <c r="M70" s="227">
        <f t="shared" si="10"/>
        <v>0</v>
      </c>
      <c r="N70" s="14"/>
      <c r="O70" s="227">
        <f t="shared" si="11"/>
        <v>0</v>
      </c>
    </row>
    <row r="71" spans="1:15" s="19" customFormat="1" ht="114.95" customHeight="1">
      <c r="A71" s="179" t="s">
        <v>902</v>
      </c>
      <c r="B71" s="141" t="s">
        <v>717</v>
      </c>
      <c r="C71" s="134" t="s">
        <v>718</v>
      </c>
      <c r="D71" s="66">
        <v>10</v>
      </c>
      <c r="E71" s="60" t="s">
        <v>795</v>
      </c>
      <c r="F71" s="53"/>
      <c r="G71" s="54"/>
      <c r="H71" s="54"/>
      <c r="I71" s="227"/>
      <c r="J71" s="14"/>
      <c r="K71" s="227">
        <f t="shared" si="8"/>
        <v>0</v>
      </c>
      <c r="L71" s="227">
        <f t="shared" si="9"/>
        <v>0</v>
      </c>
      <c r="M71" s="227">
        <f t="shared" si="10"/>
        <v>0</v>
      </c>
      <c r="N71" s="14"/>
      <c r="O71" s="227">
        <f t="shared" si="11"/>
        <v>0</v>
      </c>
    </row>
    <row r="72" spans="1:15" s="19" customFormat="1" ht="114.95" customHeight="1">
      <c r="A72" s="179" t="s">
        <v>903</v>
      </c>
      <c r="B72" s="141" t="s">
        <v>661</v>
      </c>
      <c r="C72" s="134" t="s">
        <v>719</v>
      </c>
      <c r="D72" s="66">
        <v>20</v>
      </c>
      <c r="E72" s="60" t="s">
        <v>795</v>
      </c>
      <c r="F72" s="53"/>
      <c r="G72" s="54"/>
      <c r="H72" s="54"/>
      <c r="I72" s="227"/>
      <c r="J72" s="14"/>
      <c r="K72" s="227">
        <f t="shared" si="8"/>
        <v>0</v>
      </c>
      <c r="L72" s="227">
        <f t="shared" si="9"/>
        <v>0</v>
      </c>
      <c r="M72" s="227">
        <f t="shared" si="10"/>
        <v>0</v>
      </c>
      <c r="N72" s="14"/>
      <c r="O72" s="227">
        <f t="shared" si="11"/>
        <v>0</v>
      </c>
    </row>
    <row r="73" spans="1:15" s="19" customFormat="1" ht="114.95" customHeight="1">
      <c r="A73" s="179" t="s">
        <v>904</v>
      </c>
      <c r="B73" s="141" t="s">
        <v>665</v>
      </c>
      <c r="C73" s="134" t="s">
        <v>720</v>
      </c>
      <c r="D73" s="66">
        <v>10</v>
      </c>
      <c r="E73" s="60" t="s">
        <v>795</v>
      </c>
      <c r="F73" s="53"/>
      <c r="G73" s="54"/>
      <c r="H73" s="54"/>
      <c r="I73" s="227"/>
      <c r="J73" s="14"/>
      <c r="K73" s="227">
        <f t="shared" si="8"/>
        <v>0</v>
      </c>
      <c r="L73" s="227">
        <f t="shared" si="9"/>
        <v>0</v>
      </c>
      <c r="M73" s="227">
        <f t="shared" si="10"/>
        <v>0</v>
      </c>
      <c r="N73" s="14"/>
      <c r="O73" s="227">
        <f t="shared" si="11"/>
        <v>0</v>
      </c>
    </row>
    <row r="74" spans="1:15" s="19" customFormat="1" ht="114.95" customHeight="1">
      <c r="A74" s="179" t="s">
        <v>905</v>
      </c>
      <c r="B74" s="141" t="s">
        <v>778</v>
      </c>
      <c r="C74" s="134" t="s">
        <v>803</v>
      </c>
      <c r="D74" s="66">
        <v>5</v>
      </c>
      <c r="E74" s="60" t="s">
        <v>795</v>
      </c>
      <c r="F74" s="53"/>
      <c r="G74" s="54"/>
      <c r="H74" s="54"/>
      <c r="I74" s="227"/>
      <c r="J74" s="14"/>
      <c r="K74" s="227">
        <f t="shared" si="8"/>
        <v>0</v>
      </c>
      <c r="L74" s="227">
        <f t="shared" si="9"/>
        <v>0</v>
      </c>
      <c r="M74" s="227">
        <f t="shared" si="10"/>
        <v>0</v>
      </c>
      <c r="N74" s="14"/>
      <c r="O74" s="227">
        <f t="shared" si="11"/>
        <v>0</v>
      </c>
    </row>
    <row r="75" spans="1:15" s="19" customFormat="1" ht="114.95" customHeight="1">
      <c r="A75" s="179" t="s">
        <v>906</v>
      </c>
      <c r="B75" s="141" t="s">
        <v>666</v>
      </c>
      <c r="C75" s="134" t="s">
        <v>721</v>
      </c>
      <c r="D75" s="66">
        <v>10</v>
      </c>
      <c r="E75" s="60" t="s">
        <v>795</v>
      </c>
      <c r="F75" s="53"/>
      <c r="G75" s="54"/>
      <c r="H75" s="54"/>
      <c r="I75" s="227"/>
      <c r="J75" s="14"/>
      <c r="K75" s="227">
        <f t="shared" si="8"/>
        <v>0</v>
      </c>
      <c r="L75" s="227">
        <f t="shared" si="9"/>
        <v>0</v>
      </c>
      <c r="M75" s="227">
        <f t="shared" si="10"/>
        <v>0</v>
      </c>
      <c r="N75" s="14"/>
      <c r="O75" s="227">
        <f t="shared" si="11"/>
        <v>0</v>
      </c>
    </row>
    <row r="76" spans="1:15" s="19" customFormat="1" ht="114.95" customHeight="1">
      <c r="A76" s="179" t="s">
        <v>907</v>
      </c>
      <c r="B76" s="141" t="s">
        <v>736</v>
      </c>
      <c r="C76" s="134" t="s">
        <v>802</v>
      </c>
      <c r="D76" s="66">
        <v>10</v>
      </c>
      <c r="E76" s="60" t="s">
        <v>795</v>
      </c>
      <c r="F76" s="53"/>
      <c r="G76" s="54"/>
      <c r="H76" s="54"/>
      <c r="I76" s="227"/>
      <c r="J76" s="14"/>
      <c r="K76" s="227">
        <f t="shared" si="8"/>
        <v>0</v>
      </c>
      <c r="L76" s="227">
        <f t="shared" si="9"/>
        <v>0</v>
      </c>
      <c r="M76" s="227">
        <f t="shared" si="10"/>
        <v>0</v>
      </c>
      <c r="N76" s="14"/>
      <c r="O76" s="227">
        <f t="shared" si="11"/>
        <v>0</v>
      </c>
    </row>
    <row r="77" spans="1:15" ht="30" customHeight="1">
      <c r="A77" s="178"/>
      <c r="B77" s="136" t="s">
        <v>82</v>
      </c>
      <c r="C77" s="132"/>
      <c r="D77" s="33"/>
      <c r="E77" s="24"/>
      <c r="F77" s="13"/>
      <c r="G77" s="13"/>
      <c r="H77" s="13"/>
      <c r="I77" s="12"/>
      <c r="J77" s="12"/>
      <c r="K77" s="12"/>
      <c r="L77" s="12"/>
      <c r="M77" s="12"/>
      <c r="N77" s="12"/>
      <c r="O77" s="12"/>
    </row>
    <row r="78" spans="1:15" ht="30" customHeight="1">
      <c r="A78" s="178"/>
      <c r="B78" s="136" t="s">
        <v>86</v>
      </c>
      <c r="C78" s="120"/>
      <c r="D78" s="33"/>
      <c r="E78" s="24"/>
      <c r="F78" s="13"/>
      <c r="G78" s="13"/>
      <c r="H78" s="13"/>
      <c r="I78" s="12"/>
      <c r="J78" s="12"/>
      <c r="K78" s="12"/>
      <c r="L78" s="12"/>
      <c r="M78" s="12"/>
      <c r="N78" s="12"/>
      <c r="O78" s="12"/>
    </row>
    <row r="79" spans="1:15" ht="114.95" customHeight="1">
      <c r="A79" s="178" t="s">
        <v>908</v>
      </c>
      <c r="B79" s="126" t="s">
        <v>722</v>
      </c>
      <c r="C79" s="142" t="s">
        <v>723</v>
      </c>
      <c r="D79" s="33">
        <v>2</v>
      </c>
      <c r="E79" s="24" t="s">
        <v>17</v>
      </c>
      <c r="F79" s="13"/>
      <c r="G79" s="13"/>
      <c r="H79" s="13"/>
      <c r="I79" s="227"/>
      <c r="J79" s="14"/>
      <c r="K79" s="227">
        <f t="shared" ref="K79:K100" si="12">I79*(100+J79)/100</f>
        <v>0</v>
      </c>
      <c r="L79" s="227">
        <f t="shared" ref="L79:L100" si="13">D79*I79</f>
        <v>0</v>
      </c>
      <c r="M79" s="227">
        <f t="shared" ref="M79:M100" si="14">D79*K79</f>
        <v>0</v>
      </c>
      <c r="N79" s="14"/>
      <c r="O79" s="227">
        <f t="shared" ref="O79:O100" si="15">I79*N79</f>
        <v>0</v>
      </c>
    </row>
    <row r="80" spans="1:15" s="23" customFormat="1" ht="114.95" customHeight="1">
      <c r="A80" s="178" t="s">
        <v>909</v>
      </c>
      <c r="B80" s="129" t="s">
        <v>612</v>
      </c>
      <c r="C80" s="143" t="s">
        <v>614</v>
      </c>
      <c r="D80" s="69">
        <v>3</v>
      </c>
      <c r="E80" s="36" t="s">
        <v>17</v>
      </c>
      <c r="F80" s="50"/>
      <c r="G80" s="50"/>
      <c r="H80" s="50"/>
      <c r="I80" s="227"/>
      <c r="J80" s="14"/>
      <c r="K80" s="227">
        <f t="shared" si="12"/>
        <v>0</v>
      </c>
      <c r="L80" s="227">
        <f t="shared" si="13"/>
        <v>0</v>
      </c>
      <c r="M80" s="227">
        <f t="shared" si="14"/>
        <v>0</v>
      </c>
      <c r="N80" s="14"/>
      <c r="O80" s="227">
        <f t="shared" si="15"/>
        <v>0</v>
      </c>
    </row>
    <row r="81" spans="1:15" s="23" customFormat="1" ht="114.95" customHeight="1">
      <c r="A81" s="178" t="s">
        <v>910</v>
      </c>
      <c r="B81" s="129" t="s">
        <v>613</v>
      </c>
      <c r="C81" s="143" t="s">
        <v>615</v>
      </c>
      <c r="D81" s="69">
        <v>4</v>
      </c>
      <c r="E81" s="36" t="s">
        <v>415</v>
      </c>
      <c r="F81" s="50"/>
      <c r="G81" s="50"/>
      <c r="H81" s="50"/>
      <c r="I81" s="227"/>
      <c r="J81" s="14"/>
      <c r="K81" s="227">
        <f t="shared" si="12"/>
        <v>0</v>
      </c>
      <c r="L81" s="227">
        <f t="shared" si="13"/>
        <v>0</v>
      </c>
      <c r="M81" s="227">
        <f t="shared" si="14"/>
        <v>0</v>
      </c>
      <c r="N81" s="14"/>
      <c r="O81" s="227">
        <f t="shared" si="15"/>
        <v>0</v>
      </c>
    </row>
    <row r="82" spans="1:15" ht="114.95" customHeight="1">
      <c r="A82" s="178" t="s">
        <v>911</v>
      </c>
      <c r="B82" s="126" t="s">
        <v>519</v>
      </c>
      <c r="C82" s="120" t="s">
        <v>375</v>
      </c>
      <c r="D82" s="33">
        <v>30</v>
      </c>
      <c r="E82" s="24" t="s">
        <v>39</v>
      </c>
      <c r="F82" s="13"/>
      <c r="G82" s="13"/>
      <c r="H82" s="13"/>
      <c r="I82" s="227"/>
      <c r="J82" s="14"/>
      <c r="K82" s="227">
        <f t="shared" si="12"/>
        <v>0</v>
      </c>
      <c r="L82" s="227">
        <f t="shared" si="13"/>
        <v>0</v>
      </c>
      <c r="M82" s="227">
        <f t="shared" si="14"/>
        <v>0</v>
      </c>
      <c r="N82" s="14"/>
      <c r="O82" s="227">
        <f t="shared" si="15"/>
        <v>0</v>
      </c>
    </row>
    <row r="83" spans="1:15" ht="114.95" customHeight="1">
      <c r="A83" s="178" t="s">
        <v>912</v>
      </c>
      <c r="B83" s="126" t="s">
        <v>724</v>
      </c>
      <c r="C83" s="132"/>
      <c r="D83" s="43">
        <v>1</v>
      </c>
      <c r="E83" s="17" t="s">
        <v>17</v>
      </c>
      <c r="F83" s="18"/>
      <c r="G83" s="13"/>
      <c r="H83" s="13"/>
      <c r="I83" s="227"/>
      <c r="J83" s="14"/>
      <c r="K83" s="227">
        <f t="shared" si="12"/>
        <v>0</v>
      </c>
      <c r="L83" s="227">
        <f t="shared" si="13"/>
        <v>0</v>
      </c>
      <c r="M83" s="227">
        <f t="shared" si="14"/>
        <v>0</v>
      </c>
      <c r="N83" s="14"/>
      <c r="O83" s="227">
        <f t="shared" si="15"/>
        <v>0</v>
      </c>
    </row>
    <row r="84" spans="1:15" ht="114.95" customHeight="1">
      <c r="A84" s="178" t="s">
        <v>913</v>
      </c>
      <c r="B84" s="144" t="s">
        <v>518</v>
      </c>
      <c r="C84" s="132" t="s">
        <v>492</v>
      </c>
      <c r="D84" s="43">
        <v>21</v>
      </c>
      <c r="E84" s="17" t="s">
        <v>39</v>
      </c>
      <c r="F84" s="18"/>
      <c r="G84" s="13"/>
      <c r="H84" s="13"/>
      <c r="I84" s="227"/>
      <c r="J84" s="14"/>
      <c r="K84" s="227">
        <f t="shared" si="12"/>
        <v>0</v>
      </c>
      <c r="L84" s="227">
        <f t="shared" si="13"/>
        <v>0</v>
      </c>
      <c r="M84" s="227">
        <f t="shared" si="14"/>
        <v>0</v>
      </c>
      <c r="N84" s="14"/>
      <c r="O84" s="227">
        <f t="shared" si="15"/>
        <v>0</v>
      </c>
    </row>
    <row r="85" spans="1:15" ht="114.95" customHeight="1">
      <c r="A85" s="178" t="s">
        <v>914</v>
      </c>
      <c r="B85" s="145" t="s">
        <v>330</v>
      </c>
      <c r="C85" s="132" t="s">
        <v>779</v>
      </c>
      <c r="D85" s="43">
        <v>2</v>
      </c>
      <c r="E85" s="17" t="s">
        <v>415</v>
      </c>
      <c r="F85" s="18"/>
      <c r="G85" s="13"/>
      <c r="H85" s="13"/>
      <c r="I85" s="227"/>
      <c r="J85" s="14"/>
      <c r="K85" s="227">
        <f t="shared" si="12"/>
        <v>0</v>
      </c>
      <c r="L85" s="227">
        <f t="shared" si="13"/>
        <v>0</v>
      </c>
      <c r="M85" s="227">
        <f t="shared" si="14"/>
        <v>0</v>
      </c>
      <c r="N85" s="14"/>
      <c r="O85" s="227">
        <f t="shared" si="15"/>
        <v>0</v>
      </c>
    </row>
    <row r="86" spans="1:15" ht="114.95" customHeight="1">
      <c r="A86" s="178" t="s">
        <v>915</v>
      </c>
      <c r="B86" s="146" t="s">
        <v>486</v>
      </c>
      <c r="C86" s="134" t="s">
        <v>780</v>
      </c>
      <c r="D86" s="66">
        <v>50</v>
      </c>
      <c r="E86" s="60" t="s">
        <v>17</v>
      </c>
      <c r="F86" s="146"/>
      <c r="G86" s="37"/>
      <c r="H86" s="37"/>
      <c r="I86" s="227"/>
      <c r="J86" s="14"/>
      <c r="K86" s="227">
        <f t="shared" si="12"/>
        <v>0</v>
      </c>
      <c r="L86" s="227">
        <f t="shared" si="13"/>
        <v>0</v>
      </c>
      <c r="M86" s="227">
        <f t="shared" si="14"/>
        <v>0</v>
      </c>
      <c r="N86" s="14"/>
      <c r="O86" s="227">
        <f t="shared" si="15"/>
        <v>0</v>
      </c>
    </row>
    <row r="87" spans="1:15" ht="114.95" customHeight="1">
      <c r="A87" s="178" t="s">
        <v>916</v>
      </c>
      <c r="B87" s="132" t="s">
        <v>465</v>
      </c>
      <c r="C87" s="132" t="s">
        <v>781</v>
      </c>
      <c r="D87" s="32">
        <v>60</v>
      </c>
      <c r="E87" s="24" t="s">
        <v>415</v>
      </c>
      <c r="F87" s="13"/>
      <c r="G87" s="13"/>
      <c r="H87" s="13"/>
      <c r="I87" s="227"/>
      <c r="J87" s="14"/>
      <c r="K87" s="227">
        <f t="shared" si="12"/>
        <v>0</v>
      </c>
      <c r="L87" s="227">
        <f t="shared" si="13"/>
        <v>0</v>
      </c>
      <c r="M87" s="227">
        <f t="shared" si="14"/>
        <v>0</v>
      </c>
      <c r="N87" s="14"/>
      <c r="O87" s="227">
        <f t="shared" si="15"/>
        <v>0</v>
      </c>
    </row>
    <row r="88" spans="1:15" ht="114.95" customHeight="1">
      <c r="A88" s="178" t="s">
        <v>917</v>
      </c>
      <c r="B88" s="126" t="s">
        <v>800</v>
      </c>
      <c r="C88" s="132" t="s">
        <v>801</v>
      </c>
      <c r="D88" s="43">
        <v>60</v>
      </c>
      <c r="E88" s="17" t="s">
        <v>39</v>
      </c>
      <c r="F88" s="18"/>
      <c r="G88" s="13"/>
      <c r="H88" s="13"/>
      <c r="I88" s="227"/>
      <c r="J88" s="14"/>
      <c r="K88" s="227">
        <f t="shared" si="12"/>
        <v>0</v>
      </c>
      <c r="L88" s="227">
        <f t="shared" si="13"/>
        <v>0</v>
      </c>
      <c r="M88" s="227">
        <f t="shared" si="14"/>
        <v>0</v>
      </c>
      <c r="N88" s="14"/>
      <c r="O88" s="227">
        <f t="shared" si="15"/>
        <v>0</v>
      </c>
    </row>
    <row r="89" spans="1:15" ht="114.95" customHeight="1">
      <c r="A89" s="178" t="s">
        <v>918</v>
      </c>
      <c r="B89" s="126" t="s">
        <v>377</v>
      </c>
      <c r="C89" s="132"/>
      <c r="D89" s="43">
        <v>1</v>
      </c>
      <c r="E89" s="17" t="s">
        <v>17</v>
      </c>
      <c r="F89" s="18"/>
      <c r="G89" s="13"/>
      <c r="H89" s="13"/>
      <c r="I89" s="227"/>
      <c r="J89" s="14"/>
      <c r="K89" s="227">
        <f t="shared" si="12"/>
        <v>0</v>
      </c>
      <c r="L89" s="227">
        <f t="shared" si="13"/>
        <v>0</v>
      </c>
      <c r="M89" s="227">
        <f t="shared" si="14"/>
        <v>0</v>
      </c>
      <c r="N89" s="14"/>
      <c r="O89" s="227">
        <f t="shared" si="15"/>
        <v>0</v>
      </c>
    </row>
    <row r="90" spans="1:15" ht="114.95" customHeight="1">
      <c r="A90" s="178" t="s">
        <v>919</v>
      </c>
      <c r="B90" s="147" t="s">
        <v>468</v>
      </c>
      <c r="C90" s="132" t="s">
        <v>376</v>
      </c>
      <c r="D90" s="43">
        <v>60</v>
      </c>
      <c r="E90" s="17" t="s">
        <v>415</v>
      </c>
      <c r="F90" s="18"/>
      <c r="G90" s="13"/>
      <c r="H90" s="13"/>
      <c r="I90" s="227"/>
      <c r="J90" s="14"/>
      <c r="K90" s="227">
        <f t="shared" si="12"/>
        <v>0</v>
      </c>
      <c r="L90" s="227">
        <f t="shared" si="13"/>
        <v>0</v>
      </c>
      <c r="M90" s="227">
        <f t="shared" si="14"/>
        <v>0</v>
      </c>
      <c r="N90" s="14"/>
      <c r="O90" s="227">
        <f t="shared" si="15"/>
        <v>0</v>
      </c>
    </row>
    <row r="91" spans="1:15" s="101" customFormat="1" ht="114.95" customHeight="1">
      <c r="A91" s="178" t="s">
        <v>920</v>
      </c>
      <c r="B91" s="145" t="s">
        <v>128</v>
      </c>
      <c r="C91" s="148" t="s">
        <v>177</v>
      </c>
      <c r="D91" s="100">
        <v>1</v>
      </c>
      <c r="E91" s="98" t="s">
        <v>39</v>
      </c>
      <c r="F91" s="99"/>
      <c r="G91" s="99"/>
      <c r="H91" s="99"/>
      <c r="I91" s="227"/>
      <c r="J91" s="14"/>
      <c r="K91" s="227">
        <f t="shared" si="12"/>
        <v>0</v>
      </c>
      <c r="L91" s="227">
        <f t="shared" si="13"/>
        <v>0</v>
      </c>
      <c r="M91" s="227">
        <f t="shared" si="14"/>
        <v>0</v>
      </c>
      <c r="N91" s="14"/>
      <c r="O91" s="227">
        <f t="shared" si="15"/>
        <v>0</v>
      </c>
    </row>
    <row r="92" spans="1:15" s="101" customFormat="1" ht="114.95" customHeight="1">
      <c r="A92" s="178" t="s">
        <v>921</v>
      </c>
      <c r="B92" s="146" t="s">
        <v>469</v>
      </c>
      <c r="C92" s="149" t="s">
        <v>725</v>
      </c>
      <c r="D92" s="104">
        <v>2</v>
      </c>
      <c r="E92" s="102" t="s">
        <v>17</v>
      </c>
      <c r="F92" s="103"/>
      <c r="G92" s="103"/>
      <c r="H92" s="103"/>
      <c r="I92" s="227"/>
      <c r="J92" s="14"/>
      <c r="K92" s="227">
        <f t="shared" si="12"/>
        <v>0</v>
      </c>
      <c r="L92" s="227">
        <f t="shared" si="13"/>
        <v>0</v>
      </c>
      <c r="M92" s="227">
        <f t="shared" si="14"/>
        <v>0</v>
      </c>
      <c r="N92" s="14"/>
      <c r="O92" s="227">
        <f t="shared" si="15"/>
        <v>0</v>
      </c>
    </row>
    <row r="93" spans="1:15" ht="114.95" customHeight="1">
      <c r="A93" s="178" t="s">
        <v>922</v>
      </c>
      <c r="B93" s="126" t="s">
        <v>470</v>
      </c>
      <c r="C93" s="132" t="s">
        <v>782</v>
      </c>
      <c r="D93" s="43">
        <v>15</v>
      </c>
      <c r="E93" s="17" t="s">
        <v>17</v>
      </c>
      <c r="F93" s="18"/>
      <c r="G93" s="13"/>
      <c r="H93" s="13"/>
      <c r="I93" s="227"/>
      <c r="J93" s="14"/>
      <c r="K93" s="227">
        <f t="shared" si="12"/>
        <v>0</v>
      </c>
      <c r="L93" s="227">
        <f t="shared" si="13"/>
        <v>0</v>
      </c>
      <c r="M93" s="227">
        <f t="shared" si="14"/>
        <v>0</v>
      </c>
      <c r="N93" s="14"/>
      <c r="O93" s="227">
        <f t="shared" si="15"/>
        <v>0</v>
      </c>
    </row>
    <row r="94" spans="1:15" ht="114.95" customHeight="1">
      <c r="A94" s="178" t="s">
        <v>923</v>
      </c>
      <c r="B94" s="150" t="s">
        <v>260</v>
      </c>
      <c r="C94" s="134" t="s">
        <v>783</v>
      </c>
      <c r="D94" s="66">
        <v>8</v>
      </c>
      <c r="E94" s="60" t="s">
        <v>17</v>
      </c>
      <c r="F94" s="54"/>
      <c r="G94" s="37"/>
      <c r="H94" s="37"/>
      <c r="I94" s="227"/>
      <c r="J94" s="14"/>
      <c r="K94" s="227">
        <f t="shared" si="12"/>
        <v>0</v>
      </c>
      <c r="L94" s="227">
        <f t="shared" si="13"/>
        <v>0</v>
      </c>
      <c r="M94" s="227">
        <f t="shared" si="14"/>
        <v>0</v>
      </c>
      <c r="N94" s="14"/>
      <c r="O94" s="227">
        <f t="shared" si="15"/>
        <v>0</v>
      </c>
    </row>
    <row r="95" spans="1:15" ht="114.95" customHeight="1">
      <c r="A95" s="178" t="s">
        <v>924</v>
      </c>
      <c r="B95" s="132" t="s">
        <v>552</v>
      </c>
      <c r="C95" s="132" t="s">
        <v>473</v>
      </c>
      <c r="D95" s="32">
        <v>5</v>
      </c>
      <c r="E95" s="17" t="s">
        <v>39</v>
      </c>
      <c r="F95" s="18"/>
      <c r="G95" s="13"/>
      <c r="H95" s="13"/>
      <c r="I95" s="227"/>
      <c r="J95" s="14"/>
      <c r="K95" s="227">
        <f t="shared" si="12"/>
        <v>0</v>
      </c>
      <c r="L95" s="227">
        <f t="shared" si="13"/>
        <v>0</v>
      </c>
      <c r="M95" s="227">
        <f t="shared" si="14"/>
        <v>0</v>
      </c>
      <c r="N95" s="14"/>
      <c r="O95" s="227">
        <f t="shared" si="15"/>
        <v>0</v>
      </c>
    </row>
    <row r="96" spans="1:15" ht="114.95" customHeight="1">
      <c r="A96" s="178" t="s">
        <v>925</v>
      </c>
      <c r="B96" s="132" t="s">
        <v>471</v>
      </c>
      <c r="C96" s="132" t="s">
        <v>472</v>
      </c>
      <c r="D96" s="32">
        <v>10</v>
      </c>
      <c r="E96" s="24" t="s">
        <v>39</v>
      </c>
      <c r="F96" s="13"/>
      <c r="G96" s="13"/>
      <c r="H96" s="13"/>
      <c r="I96" s="227"/>
      <c r="J96" s="14"/>
      <c r="K96" s="227">
        <f t="shared" si="12"/>
        <v>0</v>
      </c>
      <c r="L96" s="227">
        <f t="shared" si="13"/>
        <v>0</v>
      </c>
      <c r="M96" s="227">
        <f t="shared" si="14"/>
        <v>0</v>
      </c>
      <c r="N96" s="14"/>
      <c r="O96" s="227">
        <f t="shared" si="15"/>
        <v>0</v>
      </c>
    </row>
    <row r="97" spans="1:15" ht="114.95" customHeight="1">
      <c r="A97" s="178" t="s">
        <v>926</v>
      </c>
      <c r="B97" s="141" t="s">
        <v>520</v>
      </c>
      <c r="C97" s="134" t="s">
        <v>521</v>
      </c>
      <c r="D97" s="105">
        <v>1</v>
      </c>
      <c r="E97" s="41" t="s">
        <v>39</v>
      </c>
      <c r="F97" s="37"/>
      <c r="G97" s="37"/>
      <c r="H97" s="37"/>
      <c r="I97" s="227"/>
      <c r="J97" s="14"/>
      <c r="K97" s="227">
        <f t="shared" si="12"/>
        <v>0</v>
      </c>
      <c r="L97" s="227">
        <f t="shared" si="13"/>
        <v>0</v>
      </c>
      <c r="M97" s="227">
        <f t="shared" si="14"/>
        <v>0</v>
      </c>
      <c r="N97" s="14"/>
      <c r="O97" s="227">
        <f t="shared" si="15"/>
        <v>0</v>
      </c>
    </row>
    <row r="98" spans="1:15" ht="114.95" customHeight="1">
      <c r="A98" s="178" t="s">
        <v>927</v>
      </c>
      <c r="B98" s="141" t="s">
        <v>737</v>
      </c>
      <c r="C98" s="134" t="s">
        <v>738</v>
      </c>
      <c r="D98" s="105">
        <v>30</v>
      </c>
      <c r="E98" s="41" t="s">
        <v>415</v>
      </c>
      <c r="F98" s="37"/>
      <c r="G98" s="37"/>
      <c r="H98" s="37"/>
      <c r="I98" s="227"/>
      <c r="J98" s="14"/>
      <c r="K98" s="227">
        <f t="shared" si="12"/>
        <v>0</v>
      </c>
      <c r="L98" s="227">
        <f t="shared" si="13"/>
        <v>0</v>
      </c>
      <c r="M98" s="227">
        <f t="shared" si="14"/>
        <v>0</v>
      </c>
      <c r="N98" s="14"/>
      <c r="O98" s="227">
        <f t="shared" si="15"/>
        <v>0</v>
      </c>
    </row>
    <row r="99" spans="1:15" ht="114.95" customHeight="1">
      <c r="A99" s="178" t="s">
        <v>928</v>
      </c>
      <c r="B99" s="141" t="s">
        <v>616</v>
      </c>
      <c r="C99" s="134" t="s">
        <v>617</v>
      </c>
      <c r="D99" s="105">
        <v>20</v>
      </c>
      <c r="E99" s="41" t="s">
        <v>17</v>
      </c>
      <c r="F99" s="37"/>
      <c r="G99" s="37"/>
      <c r="H99" s="37"/>
      <c r="I99" s="227"/>
      <c r="J99" s="14"/>
      <c r="K99" s="227">
        <f t="shared" si="12"/>
        <v>0</v>
      </c>
      <c r="L99" s="227">
        <f t="shared" si="13"/>
        <v>0</v>
      </c>
      <c r="M99" s="227">
        <f t="shared" si="14"/>
        <v>0</v>
      </c>
      <c r="N99" s="14"/>
      <c r="O99" s="227">
        <f t="shared" si="15"/>
        <v>0</v>
      </c>
    </row>
    <row r="100" spans="1:15" ht="114.95" customHeight="1">
      <c r="A100" s="178" t="s">
        <v>929</v>
      </c>
      <c r="B100" s="141" t="s">
        <v>739</v>
      </c>
      <c r="C100" s="134" t="s">
        <v>618</v>
      </c>
      <c r="D100" s="105">
        <v>20</v>
      </c>
      <c r="E100" s="41" t="s">
        <v>17</v>
      </c>
      <c r="F100" s="37"/>
      <c r="G100" s="37"/>
      <c r="H100" s="37"/>
      <c r="I100" s="227"/>
      <c r="J100" s="14"/>
      <c r="K100" s="227">
        <f t="shared" si="12"/>
        <v>0</v>
      </c>
      <c r="L100" s="227">
        <f t="shared" si="13"/>
        <v>0</v>
      </c>
      <c r="M100" s="227">
        <f t="shared" si="14"/>
        <v>0</v>
      </c>
      <c r="N100" s="14"/>
      <c r="O100" s="227">
        <f t="shared" si="15"/>
        <v>0</v>
      </c>
    </row>
    <row r="101" spans="1:15" ht="30" customHeight="1">
      <c r="A101" s="178"/>
      <c r="B101" s="136" t="s">
        <v>83</v>
      </c>
      <c r="C101" s="132"/>
      <c r="D101" s="43"/>
      <c r="E101" s="17"/>
      <c r="F101" s="18"/>
      <c r="G101" s="13"/>
      <c r="H101" s="13"/>
      <c r="I101" s="12"/>
      <c r="J101" s="12"/>
      <c r="K101" s="12"/>
      <c r="L101" s="12"/>
      <c r="M101" s="12"/>
      <c r="N101" s="12"/>
      <c r="O101" s="12"/>
    </row>
    <row r="102" spans="1:15" ht="114.95" customHeight="1">
      <c r="A102" s="178" t="s">
        <v>930</v>
      </c>
      <c r="B102" s="132" t="s">
        <v>216</v>
      </c>
      <c r="C102" s="132" t="s">
        <v>215</v>
      </c>
      <c r="D102" s="43">
        <v>3</v>
      </c>
      <c r="E102" s="17" t="s">
        <v>39</v>
      </c>
      <c r="F102" s="44"/>
      <c r="G102" s="13"/>
      <c r="H102" s="13"/>
      <c r="I102" s="227"/>
      <c r="J102" s="14"/>
      <c r="K102" s="227">
        <f t="shared" ref="K102:K138" si="16">I102*(100+J102)/100</f>
        <v>0</v>
      </c>
      <c r="L102" s="227">
        <f t="shared" ref="L102:L138" si="17">D102*I102</f>
        <v>0</v>
      </c>
      <c r="M102" s="227">
        <f t="shared" ref="M102:M138" si="18">D102*K102</f>
        <v>0</v>
      </c>
      <c r="N102" s="14"/>
      <c r="O102" s="227">
        <f t="shared" ref="O102:O138" si="19">I102*N102</f>
        <v>0</v>
      </c>
    </row>
    <row r="103" spans="1:15" ht="114.95" customHeight="1">
      <c r="A103" s="178" t="s">
        <v>931</v>
      </c>
      <c r="B103" s="141" t="s">
        <v>378</v>
      </c>
      <c r="C103" s="134" t="s">
        <v>619</v>
      </c>
      <c r="D103" s="66">
        <v>5</v>
      </c>
      <c r="E103" s="60" t="s">
        <v>17</v>
      </c>
      <c r="F103" s="61"/>
      <c r="G103" s="37"/>
      <c r="H103" s="37"/>
      <c r="I103" s="227"/>
      <c r="J103" s="14"/>
      <c r="K103" s="227">
        <f t="shared" si="16"/>
        <v>0</v>
      </c>
      <c r="L103" s="227">
        <f t="shared" si="17"/>
        <v>0</v>
      </c>
      <c r="M103" s="227">
        <f t="shared" si="18"/>
        <v>0</v>
      </c>
      <c r="N103" s="14"/>
      <c r="O103" s="227">
        <f t="shared" si="19"/>
        <v>0</v>
      </c>
    </row>
    <row r="104" spans="1:15" ht="114.95" customHeight="1">
      <c r="A104" s="178" t="s">
        <v>932</v>
      </c>
      <c r="B104" s="141" t="s">
        <v>436</v>
      </c>
      <c r="C104" s="134" t="s">
        <v>437</v>
      </c>
      <c r="D104" s="66">
        <v>2</v>
      </c>
      <c r="E104" s="60" t="s">
        <v>17</v>
      </c>
      <c r="F104" s="61"/>
      <c r="G104" s="37"/>
      <c r="H104" s="37"/>
      <c r="I104" s="227"/>
      <c r="J104" s="14"/>
      <c r="K104" s="227">
        <f t="shared" si="16"/>
        <v>0</v>
      </c>
      <c r="L104" s="227">
        <f t="shared" si="17"/>
        <v>0</v>
      </c>
      <c r="M104" s="227">
        <f t="shared" si="18"/>
        <v>0</v>
      </c>
      <c r="N104" s="14"/>
      <c r="O104" s="227">
        <f t="shared" si="19"/>
        <v>0</v>
      </c>
    </row>
    <row r="105" spans="1:15" ht="114.95" customHeight="1">
      <c r="A105" s="178" t="s">
        <v>933</v>
      </c>
      <c r="B105" s="151" t="s">
        <v>195</v>
      </c>
      <c r="C105" s="152" t="s">
        <v>194</v>
      </c>
      <c r="D105" s="35">
        <v>5</v>
      </c>
      <c r="E105" s="39" t="s">
        <v>39</v>
      </c>
      <c r="F105" s="30"/>
      <c r="G105" s="31"/>
      <c r="H105" s="31"/>
      <c r="I105" s="227"/>
      <c r="J105" s="14"/>
      <c r="K105" s="227">
        <f t="shared" si="16"/>
        <v>0</v>
      </c>
      <c r="L105" s="227">
        <f t="shared" si="17"/>
        <v>0</v>
      </c>
      <c r="M105" s="227">
        <f t="shared" si="18"/>
        <v>0</v>
      </c>
      <c r="N105" s="14"/>
      <c r="O105" s="227">
        <f t="shared" si="19"/>
        <v>0</v>
      </c>
    </row>
    <row r="106" spans="1:15" ht="114.95" customHeight="1">
      <c r="A106" s="178" t="s">
        <v>934</v>
      </c>
      <c r="B106" s="132" t="s">
        <v>199</v>
      </c>
      <c r="C106" s="132" t="s">
        <v>191</v>
      </c>
      <c r="D106" s="32">
        <v>1</v>
      </c>
      <c r="E106" s="17" t="s">
        <v>39</v>
      </c>
      <c r="F106" s="18"/>
      <c r="G106" s="13"/>
      <c r="H106" s="13"/>
      <c r="I106" s="227"/>
      <c r="J106" s="14"/>
      <c r="K106" s="227">
        <f t="shared" si="16"/>
        <v>0</v>
      </c>
      <c r="L106" s="227">
        <f t="shared" si="17"/>
        <v>0</v>
      </c>
      <c r="M106" s="227">
        <f t="shared" si="18"/>
        <v>0</v>
      </c>
      <c r="N106" s="14"/>
      <c r="O106" s="227">
        <f t="shared" si="19"/>
        <v>0</v>
      </c>
    </row>
    <row r="107" spans="1:15" ht="114.95" customHeight="1">
      <c r="A107" s="178" t="s">
        <v>935</v>
      </c>
      <c r="B107" s="126" t="s">
        <v>121</v>
      </c>
      <c r="C107" s="132" t="s">
        <v>379</v>
      </c>
      <c r="D107" s="43">
        <v>2</v>
      </c>
      <c r="E107" s="17" t="s">
        <v>39</v>
      </c>
      <c r="F107" s="18"/>
      <c r="G107" s="13"/>
      <c r="H107" s="13"/>
      <c r="I107" s="227"/>
      <c r="J107" s="14"/>
      <c r="K107" s="227">
        <f t="shared" si="16"/>
        <v>0</v>
      </c>
      <c r="L107" s="227">
        <f t="shared" si="17"/>
        <v>0</v>
      </c>
      <c r="M107" s="227">
        <f t="shared" si="18"/>
        <v>0</v>
      </c>
      <c r="N107" s="14"/>
      <c r="O107" s="227">
        <f t="shared" si="19"/>
        <v>0</v>
      </c>
    </row>
    <row r="108" spans="1:15" ht="114.95" customHeight="1">
      <c r="A108" s="178" t="s">
        <v>936</v>
      </c>
      <c r="B108" s="133" t="s">
        <v>493</v>
      </c>
      <c r="C108" s="134" t="s">
        <v>667</v>
      </c>
      <c r="D108" s="66">
        <v>20</v>
      </c>
      <c r="E108" s="60" t="s">
        <v>39</v>
      </c>
      <c r="F108" s="54"/>
      <c r="G108" s="37"/>
      <c r="H108" s="37"/>
      <c r="I108" s="227"/>
      <c r="J108" s="14"/>
      <c r="K108" s="227">
        <f t="shared" si="16"/>
        <v>0</v>
      </c>
      <c r="L108" s="227">
        <f t="shared" si="17"/>
        <v>0</v>
      </c>
      <c r="M108" s="227">
        <f t="shared" si="18"/>
        <v>0</v>
      </c>
      <c r="N108" s="14"/>
      <c r="O108" s="227">
        <f t="shared" si="19"/>
        <v>0</v>
      </c>
    </row>
    <row r="109" spans="1:15" ht="114.95" customHeight="1">
      <c r="A109" s="178" t="s">
        <v>937</v>
      </c>
      <c r="B109" s="133" t="s">
        <v>538</v>
      </c>
      <c r="C109" s="134" t="s">
        <v>799</v>
      </c>
      <c r="D109" s="66">
        <v>5</v>
      </c>
      <c r="E109" s="60" t="s">
        <v>39</v>
      </c>
      <c r="F109" s="54"/>
      <c r="G109" s="37"/>
      <c r="H109" s="37"/>
      <c r="I109" s="227"/>
      <c r="J109" s="14"/>
      <c r="K109" s="227">
        <f t="shared" si="16"/>
        <v>0</v>
      </c>
      <c r="L109" s="227">
        <f t="shared" si="17"/>
        <v>0</v>
      </c>
      <c r="M109" s="227">
        <f t="shared" si="18"/>
        <v>0</v>
      </c>
      <c r="N109" s="14"/>
      <c r="O109" s="227">
        <f t="shared" si="19"/>
        <v>0</v>
      </c>
    </row>
    <row r="110" spans="1:15" ht="114.95" customHeight="1">
      <c r="A110" s="178" t="s">
        <v>938</v>
      </c>
      <c r="B110" s="133" t="s">
        <v>732</v>
      </c>
      <c r="C110" s="134" t="s">
        <v>733</v>
      </c>
      <c r="D110" s="66">
        <v>1</v>
      </c>
      <c r="E110" s="60" t="s">
        <v>17</v>
      </c>
      <c r="F110" s="54"/>
      <c r="G110" s="37"/>
      <c r="H110" s="37"/>
      <c r="I110" s="227"/>
      <c r="J110" s="14"/>
      <c r="K110" s="227">
        <f t="shared" si="16"/>
        <v>0</v>
      </c>
      <c r="L110" s="227">
        <f t="shared" si="17"/>
        <v>0</v>
      </c>
      <c r="M110" s="227">
        <f t="shared" si="18"/>
        <v>0</v>
      </c>
      <c r="N110" s="14"/>
      <c r="O110" s="227">
        <f t="shared" si="19"/>
        <v>0</v>
      </c>
    </row>
    <row r="111" spans="1:15" ht="114.95" customHeight="1">
      <c r="A111" s="178" t="s">
        <v>939</v>
      </c>
      <c r="B111" s="126" t="s">
        <v>67</v>
      </c>
      <c r="C111" s="132" t="s">
        <v>4</v>
      </c>
      <c r="D111" s="43">
        <v>2</v>
      </c>
      <c r="E111" s="17" t="s">
        <v>17</v>
      </c>
      <c r="F111" s="18"/>
      <c r="G111" s="13"/>
      <c r="H111" s="13"/>
      <c r="I111" s="227"/>
      <c r="J111" s="14"/>
      <c r="K111" s="227">
        <f t="shared" si="16"/>
        <v>0</v>
      </c>
      <c r="L111" s="227">
        <f t="shared" si="17"/>
        <v>0</v>
      </c>
      <c r="M111" s="227">
        <f t="shared" si="18"/>
        <v>0</v>
      </c>
      <c r="N111" s="14"/>
      <c r="O111" s="227">
        <f t="shared" si="19"/>
        <v>0</v>
      </c>
    </row>
    <row r="112" spans="1:15" ht="114.95" customHeight="1">
      <c r="A112" s="178" t="s">
        <v>940</v>
      </c>
      <c r="B112" s="126" t="s">
        <v>370</v>
      </c>
      <c r="C112" s="132" t="s">
        <v>363</v>
      </c>
      <c r="D112" s="43">
        <v>20</v>
      </c>
      <c r="E112" s="17" t="s">
        <v>17</v>
      </c>
      <c r="F112" s="18"/>
      <c r="G112" s="13"/>
      <c r="H112" s="13"/>
      <c r="I112" s="227"/>
      <c r="J112" s="14"/>
      <c r="K112" s="227">
        <f t="shared" si="16"/>
        <v>0</v>
      </c>
      <c r="L112" s="227">
        <f t="shared" si="17"/>
        <v>0</v>
      </c>
      <c r="M112" s="227">
        <f t="shared" si="18"/>
        <v>0</v>
      </c>
      <c r="N112" s="14"/>
      <c r="O112" s="227">
        <f t="shared" si="19"/>
        <v>0</v>
      </c>
    </row>
    <row r="113" spans="1:15" ht="114.95" customHeight="1">
      <c r="A113" s="178" t="s">
        <v>941</v>
      </c>
      <c r="B113" s="133" t="s">
        <v>524</v>
      </c>
      <c r="C113" s="134" t="s">
        <v>524</v>
      </c>
      <c r="D113" s="66">
        <v>10</v>
      </c>
      <c r="E113" s="60" t="s">
        <v>17</v>
      </c>
      <c r="F113" s="54"/>
      <c r="G113" s="37"/>
      <c r="H113" s="37"/>
      <c r="I113" s="227"/>
      <c r="J113" s="14"/>
      <c r="K113" s="227">
        <f t="shared" si="16"/>
        <v>0</v>
      </c>
      <c r="L113" s="227">
        <f t="shared" si="17"/>
        <v>0</v>
      </c>
      <c r="M113" s="227">
        <f t="shared" si="18"/>
        <v>0</v>
      </c>
      <c r="N113" s="14"/>
      <c r="O113" s="227">
        <f t="shared" si="19"/>
        <v>0</v>
      </c>
    </row>
    <row r="114" spans="1:15" ht="114.95" customHeight="1">
      <c r="A114" s="178" t="s">
        <v>942</v>
      </c>
      <c r="B114" s="126" t="s">
        <v>206</v>
      </c>
      <c r="C114" s="132" t="s">
        <v>5</v>
      </c>
      <c r="D114" s="43">
        <v>5</v>
      </c>
      <c r="E114" s="17" t="s">
        <v>17</v>
      </c>
      <c r="F114" s="18"/>
      <c r="G114" s="13"/>
      <c r="H114" s="13"/>
      <c r="I114" s="227"/>
      <c r="J114" s="14"/>
      <c r="K114" s="227">
        <f t="shared" si="16"/>
        <v>0</v>
      </c>
      <c r="L114" s="227">
        <f t="shared" si="17"/>
        <v>0</v>
      </c>
      <c r="M114" s="227">
        <f t="shared" si="18"/>
        <v>0</v>
      </c>
      <c r="N114" s="14"/>
      <c r="O114" s="227">
        <f t="shared" si="19"/>
        <v>0</v>
      </c>
    </row>
    <row r="115" spans="1:15" ht="114.95" customHeight="1">
      <c r="A115" s="178" t="s">
        <v>943</v>
      </c>
      <c r="B115" s="132" t="s">
        <v>196</v>
      </c>
      <c r="C115" s="132" t="s">
        <v>784</v>
      </c>
      <c r="D115" s="32">
        <v>12</v>
      </c>
      <c r="E115" s="24" t="s">
        <v>39</v>
      </c>
      <c r="F115" s="13"/>
      <c r="G115" s="13"/>
      <c r="H115" s="13"/>
      <c r="I115" s="227"/>
      <c r="J115" s="14"/>
      <c r="K115" s="227">
        <f t="shared" si="16"/>
        <v>0</v>
      </c>
      <c r="L115" s="227">
        <f t="shared" si="17"/>
        <v>0</v>
      </c>
      <c r="M115" s="227">
        <f t="shared" si="18"/>
        <v>0</v>
      </c>
      <c r="N115" s="14"/>
      <c r="O115" s="227">
        <f t="shared" si="19"/>
        <v>0</v>
      </c>
    </row>
    <row r="116" spans="1:15" ht="114.95" customHeight="1">
      <c r="A116" s="178" t="s">
        <v>944</v>
      </c>
      <c r="B116" s="141" t="s">
        <v>364</v>
      </c>
      <c r="C116" s="134" t="s">
        <v>364</v>
      </c>
      <c r="D116" s="105">
        <v>10</v>
      </c>
      <c r="E116" s="41" t="s">
        <v>17</v>
      </c>
      <c r="F116" s="37"/>
      <c r="G116" s="37"/>
      <c r="H116" s="37"/>
      <c r="I116" s="227"/>
      <c r="J116" s="14"/>
      <c r="K116" s="227">
        <f t="shared" si="16"/>
        <v>0</v>
      </c>
      <c r="L116" s="227">
        <f t="shared" si="17"/>
        <v>0</v>
      </c>
      <c r="M116" s="227">
        <f t="shared" si="18"/>
        <v>0</v>
      </c>
      <c r="N116" s="14"/>
      <c r="O116" s="227">
        <f t="shared" si="19"/>
        <v>0</v>
      </c>
    </row>
    <row r="117" spans="1:15" ht="114.95" customHeight="1">
      <c r="A117" s="178" t="s">
        <v>945</v>
      </c>
      <c r="B117" s="126" t="s">
        <v>164</v>
      </c>
      <c r="C117" s="132" t="s">
        <v>785</v>
      </c>
      <c r="D117" s="43">
        <v>2</v>
      </c>
      <c r="E117" s="17" t="s">
        <v>17</v>
      </c>
      <c r="F117" s="18"/>
      <c r="G117" s="13"/>
      <c r="H117" s="13"/>
      <c r="I117" s="227"/>
      <c r="J117" s="14"/>
      <c r="K117" s="227">
        <f t="shared" si="16"/>
        <v>0</v>
      </c>
      <c r="L117" s="227">
        <f t="shared" si="17"/>
        <v>0</v>
      </c>
      <c r="M117" s="227">
        <f t="shared" si="18"/>
        <v>0</v>
      </c>
      <c r="N117" s="14"/>
      <c r="O117" s="227">
        <f t="shared" si="19"/>
        <v>0</v>
      </c>
    </row>
    <row r="118" spans="1:15" ht="114.95" customHeight="1">
      <c r="A118" s="178" t="s">
        <v>946</v>
      </c>
      <c r="B118" s="126" t="s">
        <v>495</v>
      </c>
      <c r="C118" s="132" t="s">
        <v>494</v>
      </c>
      <c r="D118" s="43">
        <v>10</v>
      </c>
      <c r="E118" s="17" t="s">
        <v>39</v>
      </c>
      <c r="F118" s="18"/>
      <c r="G118" s="13"/>
      <c r="H118" s="13"/>
      <c r="I118" s="227"/>
      <c r="J118" s="14"/>
      <c r="K118" s="227">
        <f t="shared" si="16"/>
        <v>0</v>
      </c>
      <c r="L118" s="227">
        <f t="shared" si="17"/>
        <v>0</v>
      </c>
      <c r="M118" s="227">
        <f t="shared" si="18"/>
        <v>0</v>
      </c>
      <c r="N118" s="14"/>
      <c r="O118" s="227">
        <f t="shared" si="19"/>
        <v>0</v>
      </c>
    </row>
    <row r="119" spans="1:15" ht="114.95" customHeight="1">
      <c r="A119" s="178" t="s">
        <v>947</v>
      </c>
      <c r="B119" s="126" t="s">
        <v>314</v>
      </c>
      <c r="C119" s="132" t="s">
        <v>167</v>
      </c>
      <c r="D119" s="43">
        <v>10</v>
      </c>
      <c r="E119" s="17" t="s">
        <v>39</v>
      </c>
      <c r="F119" s="18"/>
      <c r="G119" s="13"/>
      <c r="H119" s="13"/>
      <c r="I119" s="227"/>
      <c r="J119" s="14"/>
      <c r="K119" s="227">
        <f t="shared" si="16"/>
        <v>0</v>
      </c>
      <c r="L119" s="227">
        <f t="shared" si="17"/>
        <v>0</v>
      </c>
      <c r="M119" s="227">
        <f t="shared" si="18"/>
        <v>0</v>
      </c>
      <c r="N119" s="14"/>
      <c r="O119" s="227">
        <f t="shared" si="19"/>
        <v>0</v>
      </c>
    </row>
    <row r="120" spans="1:15" s="23" customFormat="1" ht="114.95" customHeight="1">
      <c r="A120" s="178" t="s">
        <v>948</v>
      </c>
      <c r="B120" s="127" t="s">
        <v>239</v>
      </c>
      <c r="C120" s="132" t="s">
        <v>240</v>
      </c>
      <c r="D120" s="38">
        <v>2</v>
      </c>
      <c r="E120" s="20" t="s">
        <v>39</v>
      </c>
      <c r="F120" s="22"/>
      <c r="G120" s="22"/>
      <c r="H120" s="58"/>
      <c r="I120" s="227"/>
      <c r="J120" s="14"/>
      <c r="K120" s="227">
        <f t="shared" si="16"/>
        <v>0</v>
      </c>
      <c r="L120" s="227">
        <f t="shared" si="17"/>
        <v>0</v>
      </c>
      <c r="M120" s="227">
        <f t="shared" si="18"/>
        <v>0</v>
      </c>
      <c r="N120" s="14"/>
      <c r="O120" s="227">
        <f t="shared" si="19"/>
        <v>0</v>
      </c>
    </row>
    <row r="121" spans="1:15" s="19" customFormat="1" ht="114.95" customHeight="1">
      <c r="A121" s="178" t="s">
        <v>949</v>
      </c>
      <c r="B121" s="126" t="s">
        <v>20</v>
      </c>
      <c r="C121" s="132" t="s">
        <v>132</v>
      </c>
      <c r="D121" s="43">
        <v>1</v>
      </c>
      <c r="E121" s="17" t="s">
        <v>39</v>
      </c>
      <c r="F121" s="18"/>
      <c r="G121" s="13"/>
      <c r="H121" s="13"/>
      <c r="I121" s="227"/>
      <c r="J121" s="14"/>
      <c r="K121" s="227">
        <f t="shared" si="16"/>
        <v>0</v>
      </c>
      <c r="L121" s="227">
        <f t="shared" si="17"/>
        <v>0</v>
      </c>
      <c r="M121" s="227">
        <f t="shared" si="18"/>
        <v>0</v>
      </c>
      <c r="N121" s="14"/>
      <c r="O121" s="227">
        <f t="shared" si="19"/>
        <v>0</v>
      </c>
    </row>
    <row r="122" spans="1:15" s="19" customFormat="1" ht="114.95" customHeight="1">
      <c r="A122" s="178" t="s">
        <v>950</v>
      </c>
      <c r="B122" s="126" t="s">
        <v>19</v>
      </c>
      <c r="C122" s="132" t="s">
        <v>133</v>
      </c>
      <c r="D122" s="43">
        <v>1</v>
      </c>
      <c r="E122" s="17" t="s">
        <v>39</v>
      </c>
      <c r="F122" s="18"/>
      <c r="G122" s="13"/>
      <c r="H122" s="13"/>
      <c r="I122" s="227"/>
      <c r="J122" s="14"/>
      <c r="K122" s="227">
        <f t="shared" si="16"/>
        <v>0</v>
      </c>
      <c r="L122" s="227">
        <f t="shared" si="17"/>
        <v>0</v>
      </c>
      <c r="M122" s="227">
        <f t="shared" si="18"/>
        <v>0</v>
      </c>
      <c r="N122" s="14"/>
      <c r="O122" s="227">
        <f t="shared" si="19"/>
        <v>0</v>
      </c>
    </row>
    <row r="123" spans="1:15" s="19" customFormat="1" ht="114.95" customHeight="1">
      <c r="A123" s="178" t="s">
        <v>951</v>
      </c>
      <c r="B123" s="126" t="s">
        <v>125</v>
      </c>
      <c r="C123" s="132" t="s">
        <v>126</v>
      </c>
      <c r="D123" s="43">
        <v>1</v>
      </c>
      <c r="E123" s="17" t="s">
        <v>39</v>
      </c>
      <c r="F123" s="18"/>
      <c r="G123" s="13"/>
      <c r="H123" s="13"/>
      <c r="I123" s="227"/>
      <c r="J123" s="14"/>
      <c r="K123" s="227">
        <f t="shared" si="16"/>
        <v>0</v>
      </c>
      <c r="L123" s="227">
        <f t="shared" si="17"/>
        <v>0</v>
      </c>
      <c r="M123" s="227">
        <f t="shared" si="18"/>
        <v>0</v>
      </c>
      <c r="N123" s="14"/>
      <c r="O123" s="227">
        <f t="shared" si="19"/>
        <v>0</v>
      </c>
    </row>
    <row r="124" spans="1:15" s="19" customFormat="1" ht="114.95" customHeight="1">
      <c r="A124" s="178" t="s">
        <v>952</v>
      </c>
      <c r="B124" s="126" t="s">
        <v>116</v>
      </c>
      <c r="C124" s="132" t="s">
        <v>129</v>
      </c>
      <c r="D124" s="43">
        <v>1</v>
      </c>
      <c r="E124" s="17" t="s">
        <v>39</v>
      </c>
      <c r="F124" s="18"/>
      <c r="G124" s="13"/>
      <c r="H124" s="13"/>
      <c r="I124" s="227"/>
      <c r="J124" s="14"/>
      <c r="K124" s="227">
        <f t="shared" si="16"/>
        <v>0</v>
      </c>
      <c r="L124" s="227">
        <f t="shared" si="17"/>
        <v>0</v>
      </c>
      <c r="M124" s="227">
        <f t="shared" si="18"/>
        <v>0</v>
      </c>
      <c r="N124" s="14"/>
      <c r="O124" s="227">
        <f t="shared" si="19"/>
        <v>0</v>
      </c>
    </row>
    <row r="125" spans="1:15" s="19" customFormat="1" ht="114.95" customHeight="1">
      <c r="A125" s="178" t="s">
        <v>953</v>
      </c>
      <c r="B125" s="126" t="s">
        <v>115</v>
      </c>
      <c r="C125" s="132" t="s">
        <v>130</v>
      </c>
      <c r="D125" s="43">
        <v>1</v>
      </c>
      <c r="E125" s="17" t="s">
        <v>39</v>
      </c>
      <c r="F125" s="18"/>
      <c r="G125" s="13"/>
      <c r="H125" s="13"/>
      <c r="I125" s="227"/>
      <c r="J125" s="14"/>
      <c r="K125" s="227">
        <f t="shared" si="16"/>
        <v>0</v>
      </c>
      <c r="L125" s="227">
        <f t="shared" si="17"/>
        <v>0</v>
      </c>
      <c r="M125" s="227">
        <f t="shared" si="18"/>
        <v>0</v>
      </c>
      <c r="N125" s="14"/>
      <c r="O125" s="227">
        <f t="shared" si="19"/>
        <v>0</v>
      </c>
    </row>
    <row r="126" spans="1:15" ht="114.95" customHeight="1">
      <c r="A126" s="178" t="s">
        <v>954</v>
      </c>
      <c r="B126" s="126" t="s">
        <v>622</v>
      </c>
      <c r="C126" s="132" t="s">
        <v>92</v>
      </c>
      <c r="D126" s="43">
        <v>3</v>
      </c>
      <c r="E126" s="17" t="s">
        <v>39</v>
      </c>
      <c r="F126" s="18"/>
      <c r="G126" s="13"/>
      <c r="H126" s="13"/>
      <c r="I126" s="227"/>
      <c r="J126" s="14"/>
      <c r="K126" s="227">
        <f t="shared" si="16"/>
        <v>0</v>
      </c>
      <c r="L126" s="227">
        <f t="shared" si="17"/>
        <v>0</v>
      </c>
      <c r="M126" s="227">
        <f t="shared" si="18"/>
        <v>0</v>
      </c>
      <c r="N126" s="14"/>
      <c r="O126" s="227">
        <f t="shared" si="19"/>
        <v>0</v>
      </c>
    </row>
    <row r="127" spans="1:15" ht="114.95" customHeight="1">
      <c r="A127" s="178" t="s">
        <v>955</v>
      </c>
      <c r="B127" s="133" t="s">
        <v>786</v>
      </c>
      <c r="C127" s="134" t="s">
        <v>92</v>
      </c>
      <c r="D127" s="66">
        <v>3</v>
      </c>
      <c r="E127" s="60" t="s">
        <v>39</v>
      </c>
      <c r="F127" s="54"/>
      <c r="G127" s="37"/>
      <c r="H127" s="37"/>
      <c r="I127" s="227"/>
      <c r="J127" s="14"/>
      <c r="K127" s="227">
        <f t="shared" si="16"/>
        <v>0</v>
      </c>
      <c r="L127" s="227">
        <f t="shared" si="17"/>
        <v>0</v>
      </c>
      <c r="M127" s="227">
        <f t="shared" si="18"/>
        <v>0</v>
      </c>
      <c r="N127" s="14"/>
      <c r="O127" s="227">
        <f t="shared" si="19"/>
        <v>0</v>
      </c>
    </row>
    <row r="128" spans="1:15" ht="114.95" customHeight="1">
      <c r="A128" s="178" t="s">
        <v>956</v>
      </c>
      <c r="B128" s="126" t="s">
        <v>54</v>
      </c>
      <c r="C128" s="132" t="s">
        <v>93</v>
      </c>
      <c r="D128" s="43">
        <v>6</v>
      </c>
      <c r="E128" s="17" t="s">
        <v>17</v>
      </c>
      <c r="F128" s="18"/>
      <c r="G128" s="13"/>
      <c r="H128" s="13"/>
      <c r="I128" s="227"/>
      <c r="J128" s="14"/>
      <c r="K128" s="227">
        <f t="shared" si="16"/>
        <v>0</v>
      </c>
      <c r="L128" s="227">
        <f t="shared" si="17"/>
        <v>0</v>
      </c>
      <c r="M128" s="227">
        <f t="shared" si="18"/>
        <v>0</v>
      </c>
      <c r="N128" s="14"/>
      <c r="O128" s="227">
        <f t="shared" si="19"/>
        <v>0</v>
      </c>
    </row>
    <row r="129" spans="1:15" ht="114.95" customHeight="1">
      <c r="A129" s="178" t="s">
        <v>957</v>
      </c>
      <c r="B129" s="132" t="s">
        <v>336</v>
      </c>
      <c r="C129" s="132" t="s">
        <v>337</v>
      </c>
      <c r="D129" s="32">
        <v>5</v>
      </c>
      <c r="E129" s="24" t="s">
        <v>39</v>
      </c>
      <c r="F129" s="13"/>
      <c r="G129" s="13"/>
      <c r="H129" s="13"/>
      <c r="I129" s="227"/>
      <c r="J129" s="14"/>
      <c r="K129" s="227">
        <f t="shared" si="16"/>
        <v>0</v>
      </c>
      <c r="L129" s="227">
        <f t="shared" si="17"/>
        <v>0</v>
      </c>
      <c r="M129" s="227">
        <f t="shared" si="18"/>
        <v>0</v>
      </c>
      <c r="N129" s="14"/>
      <c r="O129" s="227">
        <f t="shared" si="19"/>
        <v>0</v>
      </c>
    </row>
    <row r="130" spans="1:15" ht="114.95" customHeight="1">
      <c r="A130" s="178" t="s">
        <v>958</v>
      </c>
      <c r="B130" s="132" t="s">
        <v>335</v>
      </c>
      <c r="C130" s="132" t="s">
        <v>365</v>
      </c>
      <c r="D130" s="32">
        <v>10</v>
      </c>
      <c r="E130" s="24" t="s">
        <v>39</v>
      </c>
      <c r="F130" s="13"/>
      <c r="G130" s="13"/>
      <c r="H130" s="13"/>
      <c r="I130" s="227"/>
      <c r="J130" s="14"/>
      <c r="K130" s="227">
        <f t="shared" si="16"/>
        <v>0</v>
      </c>
      <c r="L130" s="227">
        <f t="shared" si="17"/>
        <v>0</v>
      </c>
      <c r="M130" s="227">
        <f t="shared" si="18"/>
        <v>0</v>
      </c>
      <c r="N130" s="14"/>
      <c r="O130" s="227">
        <f t="shared" si="19"/>
        <v>0</v>
      </c>
    </row>
    <row r="131" spans="1:15" ht="114.95" customHeight="1">
      <c r="A131" s="178" t="s">
        <v>959</v>
      </c>
      <c r="B131" s="126" t="s">
        <v>315</v>
      </c>
      <c r="C131" s="132" t="s">
        <v>366</v>
      </c>
      <c r="D131" s="43">
        <v>2</v>
      </c>
      <c r="E131" s="17" t="s">
        <v>39</v>
      </c>
      <c r="F131" s="18"/>
      <c r="G131" s="13"/>
      <c r="H131" s="13"/>
      <c r="I131" s="227"/>
      <c r="J131" s="14"/>
      <c r="K131" s="227">
        <f t="shared" si="16"/>
        <v>0</v>
      </c>
      <c r="L131" s="227">
        <f t="shared" si="17"/>
        <v>0</v>
      </c>
      <c r="M131" s="227">
        <f t="shared" si="18"/>
        <v>0</v>
      </c>
      <c r="N131" s="14"/>
      <c r="O131" s="227">
        <f t="shared" si="19"/>
        <v>0</v>
      </c>
    </row>
    <row r="132" spans="1:15" ht="114.95" customHeight="1">
      <c r="A132" s="178" t="s">
        <v>960</v>
      </c>
      <c r="B132" s="150" t="s">
        <v>798</v>
      </c>
      <c r="C132" s="153" t="s">
        <v>797</v>
      </c>
      <c r="D132" s="65">
        <v>12</v>
      </c>
      <c r="E132" s="41" t="s">
        <v>39</v>
      </c>
      <c r="F132" s="37"/>
      <c r="G132" s="37"/>
      <c r="H132" s="37"/>
      <c r="I132" s="227"/>
      <c r="J132" s="14"/>
      <c r="K132" s="227">
        <f t="shared" si="16"/>
        <v>0</v>
      </c>
      <c r="L132" s="227">
        <f t="shared" si="17"/>
        <v>0</v>
      </c>
      <c r="M132" s="227">
        <f t="shared" si="18"/>
        <v>0</v>
      </c>
      <c r="N132" s="14"/>
      <c r="O132" s="227">
        <f t="shared" si="19"/>
        <v>0</v>
      </c>
    </row>
    <row r="133" spans="1:15" ht="114.95" customHeight="1">
      <c r="A133" s="178" t="s">
        <v>961</v>
      </c>
      <c r="B133" s="154" t="s">
        <v>553</v>
      </c>
      <c r="C133" s="132" t="s">
        <v>168</v>
      </c>
      <c r="D133" s="43">
        <v>2</v>
      </c>
      <c r="E133" s="17" t="s">
        <v>40</v>
      </c>
      <c r="F133" s="18"/>
      <c r="G133" s="13"/>
      <c r="H133" s="13"/>
      <c r="I133" s="227"/>
      <c r="J133" s="14"/>
      <c r="K133" s="227">
        <f t="shared" si="16"/>
        <v>0</v>
      </c>
      <c r="L133" s="227">
        <f t="shared" si="17"/>
        <v>0</v>
      </c>
      <c r="M133" s="227">
        <f t="shared" si="18"/>
        <v>0</v>
      </c>
      <c r="N133" s="14"/>
      <c r="O133" s="227">
        <f t="shared" si="19"/>
        <v>0</v>
      </c>
    </row>
    <row r="134" spans="1:15" s="23" customFormat="1" ht="114.95" customHeight="1">
      <c r="A134" s="178" t="s">
        <v>962</v>
      </c>
      <c r="B134" s="129" t="s">
        <v>367</v>
      </c>
      <c r="C134" s="135"/>
      <c r="D134" s="69">
        <v>2</v>
      </c>
      <c r="E134" s="36" t="s">
        <v>17</v>
      </c>
      <c r="F134" s="49"/>
      <c r="G134" s="50"/>
      <c r="H134" s="59"/>
      <c r="I134" s="227"/>
      <c r="J134" s="14"/>
      <c r="K134" s="227">
        <f t="shared" si="16"/>
        <v>0</v>
      </c>
      <c r="L134" s="227">
        <f t="shared" si="17"/>
        <v>0</v>
      </c>
      <c r="M134" s="227">
        <f t="shared" si="18"/>
        <v>0</v>
      </c>
      <c r="N134" s="14"/>
      <c r="O134" s="227">
        <f t="shared" si="19"/>
        <v>0</v>
      </c>
    </row>
    <row r="135" spans="1:15" s="23" customFormat="1" ht="114.95" customHeight="1">
      <c r="A135" s="178" t="s">
        <v>963</v>
      </c>
      <c r="B135" s="129" t="s">
        <v>487</v>
      </c>
      <c r="C135" s="135" t="s">
        <v>496</v>
      </c>
      <c r="D135" s="69">
        <v>5</v>
      </c>
      <c r="E135" s="36" t="s">
        <v>415</v>
      </c>
      <c r="F135" s="49"/>
      <c r="G135" s="50"/>
      <c r="H135" s="59"/>
      <c r="I135" s="227"/>
      <c r="J135" s="14"/>
      <c r="K135" s="227">
        <f t="shared" si="16"/>
        <v>0</v>
      </c>
      <c r="L135" s="227">
        <f t="shared" si="17"/>
        <v>0</v>
      </c>
      <c r="M135" s="227">
        <f t="shared" si="18"/>
        <v>0</v>
      </c>
      <c r="N135" s="14"/>
      <c r="O135" s="227">
        <f t="shared" si="19"/>
        <v>0</v>
      </c>
    </row>
    <row r="136" spans="1:15" ht="114.95" customHeight="1">
      <c r="A136" s="178" t="s">
        <v>964</v>
      </c>
      <c r="B136" s="132" t="s">
        <v>201</v>
      </c>
      <c r="C136" s="132" t="s">
        <v>497</v>
      </c>
      <c r="D136" s="32">
        <v>5</v>
      </c>
      <c r="E136" s="24" t="s">
        <v>39</v>
      </c>
      <c r="F136" s="13"/>
      <c r="G136" s="13"/>
      <c r="H136" s="13"/>
      <c r="I136" s="227"/>
      <c r="J136" s="14"/>
      <c r="K136" s="227">
        <f t="shared" si="16"/>
        <v>0</v>
      </c>
      <c r="L136" s="227">
        <f t="shared" si="17"/>
        <v>0</v>
      </c>
      <c r="M136" s="227">
        <f t="shared" si="18"/>
        <v>0</v>
      </c>
      <c r="N136" s="14"/>
      <c r="O136" s="227">
        <f t="shared" si="19"/>
        <v>0</v>
      </c>
    </row>
    <row r="137" spans="1:15" ht="114.95" customHeight="1">
      <c r="A137" s="178" t="s">
        <v>965</v>
      </c>
      <c r="B137" s="134" t="s">
        <v>681</v>
      </c>
      <c r="C137" s="134" t="s">
        <v>258</v>
      </c>
      <c r="D137" s="65">
        <v>8</v>
      </c>
      <c r="E137" s="41" t="s">
        <v>39</v>
      </c>
      <c r="F137" s="37"/>
      <c r="G137" s="37"/>
      <c r="H137" s="37"/>
      <c r="I137" s="227"/>
      <c r="J137" s="14"/>
      <c r="K137" s="227">
        <f t="shared" si="16"/>
        <v>0</v>
      </c>
      <c r="L137" s="227">
        <f t="shared" si="17"/>
        <v>0</v>
      </c>
      <c r="M137" s="227">
        <f t="shared" si="18"/>
        <v>0</v>
      </c>
      <c r="N137" s="14"/>
      <c r="O137" s="227">
        <f t="shared" si="19"/>
        <v>0</v>
      </c>
    </row>
    <row r="138" spans="1:15" ht="114.95" customHeight="1">
      <c r="A138" s="178" t="s">
        <v>966</v>
      </c>
      <c r="B138" s="141" t="s">
        <v>488</v>
      </c>
      <c r="C138" s="134" t="s">
        <v>489</v>
      </c>
      <c r="D138" s="105">
        <v>5</v>
      </c>
      <c r="E138" s="41" t="s">
        <v>119</v>
      </c>
      <c r="F138" s="37"/>
      <c r="G138" s="37"/>
      <c r="H138" s="37"/>
      <c r="I138" s="227"/>
      <c r="J138" s="14"/>
      <c r="K138" s="227">
        <f t="shared" si="16"/>
        <v>0</v>
      </c>
      <c r="L138" s="227">
        <f t="shared" si="17"/>
        <v>0</v>
      </c>
      <c r="M138" s="227">
        <f t="shared" si="18"/>
        <v>0</v>
      </c>
      <c r="N138" s="14"/>
      <c r="O138" s="227">
        <f t="shared" si="19"/>
        <v>0</v>
      </c>
    </row>
    <row r="139" spans="1:15" ht="30" customHeight="1">
      <c r="A139" s="178"/>
      <c r="B139" s="136" t="s">
        <v>85</v>
      </c>
      <c r="C139" s="132"/>
      <c r="D139" s="43"/>
      <c r="E139" s="17"/>
      <c r="F139" s="18"/>
      <c r="G139" s="13"/>
      <c r="H139" s="13"/>
      <c r="I139" s="12"/>
      <c r="J139" s="12"/>
      <c r="K139" s="12"/>
      <c r="L139" s="12"/>
      <c r="M139" s="12"/>
      <c r="N139" s="12"/>
      <c r="O139" s="12"/>
    </row>
    <row r="140" spans="1:15" s="19" customFormat="1" ht="114.95" customHeight="1">
      <c r="A140" s="178" t="s">
        <v>967</v>
      </c>
      <c r="B140" s="126" t="s">
        <v>103</v>
      </c>
      <c r="C140" s="132" t="s">
        <v>217</v>
      </c>
      <c r="D140" s="43">
        <v>3</v>
      </c>
      <c r="E140" s="17" t="s">
        <v>39</v>
      </c>
      <c r="F140" s="18"/>
      <c r="G140" s="13"/>
      <c r="H140" s="13"/>
      <c r="I140" s="227"/>
      <c r="J140" s="14"/>
      <c r="K140" s="227">
        <f t="shared" ref="K140:K145" si="20">I140*(100+J140)/100</f>
        <v>0</v>
      </c>
      <c r="L140" s="227">
        <f t="shared" ref="L140:L145" si="21">D140*I140</f>
        <v>0</v>
      </c>
      <c r="M140" s="227">
        <f t="shared" ref="M140:M145" si="22">D140*K140</f>
        <v>0</v>
      </c>
      <c r="N140" s="14"/>
      <c r="O140" s="227">
        <f t="shared" ref="O140:O145" si="23">I140*N140</f>
        <v>0</v>
      </c>
    </row>
    <row r="141" spans="1:15" s="19" customFormat="1" ht="114.95" customHeight="1">
      <c r="A141" s="178" t="s">
        <v>968</v>
      </c>
      <c r="B141" s="126" t="s">
        <v>102</v>
      </c>
      <c r="C141" s="132" t="s">
        <v>11</v>
      </c>
      <c r="D141" s="43">
        <v>1</v>
      </c>
      <c r="E141" s="17" t="s">
        <v>17</v>
      </c>
      <c r="F141" s="18"/>
      <c r="G141" s="13"/>
      <c r="H141" s="13"/>
      <c r="I141" s="227"/>
      <c r="J141" s="14"/>
      <c r="K141" s="227">
        <f t="shared" si="20"/>
        <v>0</v>
      </c>
      <c r="L141" s="227">
        <f t="shared" si="21"/>
        <v>0</v>
      </c>
      <c r="M141" s="227">
        <f t="shared" si="22"/>
        <v>0</v>
      </c>
      <c r="N141" s="14"/>
      <c r="O141" s="227">
        <f t="shared" si="23"/>
        <v>0</v>
      </c>
    </row>
    <row r="142" spans="1:15" s="19" customFormat="1" ht="114.95" customHeight="1">
      <c r="A142" s="178" t="s">
        <v>969</v>
      </c>
      <c r="B142" s="126" t="s">
        <v>122</v>
      </c>
      <c r="C142" s="132" t="s">
        <v>123</v>
      </c>
      <c r="D142" s="43">
        <v>1</v>
      </c>
      <c r="E142" s="17" t="s">
        <v>119</v>
      </c>
      <c r="F142" s="18"/>
      <c r="G142" s="13"/>
      <c r="H142" s="13"/>
      <c r="I142" s="227"/>
      <c r="J142" s="14"/>
      <c r="K142" s="227">
        <f t="shared" si="20"/>
        <v>0</v>
      </c>
      <c r="L142" s="227">
        <f t="shared" si="21"/>
        <v>0</v>
      </c>
      <c r="M142" s="227">
        <f t="shared" si="22"/>
        <v>0</v>
      </c>
      <c r="N142" s="14"/>
      <c r="O142" s="227">
        <f t="shared" si="23"/>
        <v>0</v>
      </c>
    </row>
    <row r="143" spans="1:15" s="19" customFormat="1" ht="114.95" customHeight="1">
      <c r="A143" s="178" t="s">
        <v>970</v>
      </c>
      <c r="B143" s="126" t="s">
        <v>369</v>
      </c>
      <c r="C143" s="132" t="s">
        <v>123</v>
      </c>
      <c r="D143" s="43">
        <v>10</v>
      </c>
      <c r="E143" s="17" t="s">
        <v>119</v>
      </c>
      <c r="F143" s="18"/>
      <c r="G143" s="13"/>
      <c r="H143" s="13"/>
      <c r="I143" s="227"/>
      <c r="J143" s="14"/>
      <c r="K143" s="227">
        <f t="shared" si="20"/>
        <v>0</v>
      </c>
      <c r="L143" s="227">
        <f t="shared" si="21"/>
        <v>0</v>
      </c>
      <c r="M143" s="227">
        <f t="shared" si="22"/>
        <v>0</v>
      </c>
      <c r="N143" s="14"/>
      <c r="O143" s="227">
        <f t="shared" si="23"/>
        <v>0</v>
      </c>
    </row>
    <row r="144" spans="1:15" s="19" customFormat="1" ht="114.95" customHeight="1">
      <c r="A144" s="178" t="s">
        <v>971</v>
      </c>
      <c r="B144" s="133" t="s">
        <v>368</v>
      </c>
      <c r="C144" s="134" t="s">
        <v>623</v>
      </c>
      <c r="D144" s="66">
        <v>5</v>
      </c>
      <c r="E144" s="60" t="s">
        <v>17</v>
      </c>
      <c r="F144" s="54"/>
      <c r="G144" s="37"/>
      <c r="H144" s="37"/>
      <c r="I144" s="227"/>
      <c r="J144" s="14"/>
      <c r="K144" s="227">
        <f t="shared" si="20"/>
        <v>0</v>
      </c>
      <c r="L144" s="227">
        <f t="shared" si="21"/>
        <v>0</v>
      </c>
      <c r="M144" s="227">
        <f t="shared" si="22"/>
        <v>0</v>
      </c>
      <c r="N144" s="14"/>
      <c r="O144" s="227">
        <f t="shared" si="23"/>
        <v>0</v>
      </c>
    </row>
    <row r="145" spans="1:15" s="23" customFormat="1" ht="114.95" customHeight="1">
      <c r="A145" s="178" t="s">
        <v>972</v>
      </c>
      <c r="B145" s="127" t="s">
        <v>150</v>
      </c>
      <c r="C145" s="128"/>
      <c r="D145" s="38">
        <v>10</v>
      </c>
      <c r="E145" s="20" t="s">
        <v>39</v>
      </c>
      <c r="F145" s="22"/>
      <c r="G145" s="22"/>
      <c r="H145" s="22"/>
      <c r="I145" s="227"/>
      <c r="J145" s="14"/>
      <c r="K145" s="227">
        <f t="shared" si="20"/>
        <v>0</v>
      </c>
      <c r="L145" s="227">
        <f t="shared" si="21"/>
        <v>0</v>
      </c>
      <c r="M145" s="227">
        <f t="shared" si="22"/>
        <v>0</v>
      </c>
      <c r="N145" s="14"/>
      <c r="O145" s="227">
        <f t="shared" si="23"/>
        <v>0</v>
      </c>
    </row>
    <row r="146" spans="1:15" s="19" customFormat="1" ht="30" customHeight="1">
      <c r="A146" s="178"/>
      <c r="B146" s="136" t="s">
        <v>101</v>
      </c>
      <c r="C146" s="132"/>
      <c r="D146" s="43"/>
      <c r="E146" s="17"/>
      <c r="F146" s="18"/>
      <c r="G146" s="13"/>
      <c r="H146" s="13"/>
      <c r="I146" s="12"/>
      <c r="J146" s="12"/>
      <c r="K146" s="12"/>
      <c r="L146" s="12"/>
      <c r="M146" s="12"/>
      <c r="N146" s="12"/>
      <c r="O146" s="14"/>
    </row>
    <row r="147" spans="1:15" s="19" customFormat="1" ht="114.95" customHeight="1">
      <c r="A147" s="178" t="s">
        <v>973</v>
      </c>
      <c r="B147" s="126" t="s">
        <v>624</v>
      </c>
      <c r="C147" s="132" t="s">
        <v>625</v>
      </c>
      <c r="D147" s="43">
        <v>60</v>
      </c>
      <c r="E147" s="17" t="s">
        <v>39</v>
      </c>
      <c r="F147" s="18"/>
      <c r="G147" s="13"/>
      <c r="H147" s="13"/>
      <c r="I147" s="227"/>
      <c r="J147" s="14"/>
      <c r="K147" s="227">
        <f t="shared" ref="K147:K156" si="24">I147*(100+J147)/100</f>
        <v>0</v>
      </c>
      <c r="L147" s="227">
        <f t="shared" ref="L147:L156" si="25">D147*I147</f>
        <v>0</v>
      </c>
      <c r="M147" s="227">
        <f t="shared" ref="M147:M156" si="26">D147*K147</f>
        <v>0</v>
      </c>
      <c r="N147" s="14"/>
      <c r="O147" s="227">
        <f t="shared" ref="O147:O156" si="27">I147*N147</f>
        <v>0</v>
      </c>
    </row>
    <row r="148" spans="1:15" s="19" customFormat="1" ht="114.95" customHeight="1">
      <c r="A148" s="178" t="s">
        <v>974</v>
      </c>
      <c r="B148" s="126" t="s">
        <v>237</v>
      </c>
      <c r="C148" s="132" t="s">
        <v>218</v>
      </c>
      <c r="D148" s="43">
        <v>15</v>
      </c>
      <c r="E148" s="17" t="s">
        <v>39</v>
      </c>
      <c r="F148" s="18"/>
      <c r="G148" s="13"/>
      <c r="H148" s="13"/>
      <c r="I148" s="227"/>
      <c r="J148" s="14"/>
      <c r="K148" s="227">
        <f t="shared" si="24"/>
        <v>0</v>
      </c>
      <c r="L148" s="227">
        <f t="shared" si="25"/>
        <v>0</v>
      </c>
      <c r="M148" s="227">
        <f t="shared" si="26"/>
        <v>0</v>
      </c>
      <c r="N148" s="14"/>
      <c r="O148" s="227">
        <f t="shared" si="27"/>
        <v>0</v>
      </c>
    </row>
    <row r="149" spans="1:15" s="19" customFormat="1" ht="114.95" customHeight="1">
      <c r="A149" s="178" t="s">
        <v>975</v>
      </c>
      <c r="B149" s="126" t="s">
        <v>124</v>
      </c>
      <c r="C149" s="132" t="s">
        <v>796</v>
      </c>
      <c r="D149" s="43">
        <v>12</v>
      </c>
      <c r="E149" s="17" t="s">
        <v>119</v>
      </c>
      <c r="F149" s="18"/>
      <c r="G149" s="13"/>
      <c r="H149" s="13"/>
      <c r="I149" s="227"/>
      <c r="J149" s="14"/>
      <c r="K149" s="227">
        <f t="shared" si="24"/>
        <v>0</v>
      </c>
      <c r="L149" s="227">
        <f t="shared" si="25"/>
        <v>0</v>
      </c>
      <c r="M149" s="227">
        <f t="shared" si="26"/>
        <v>0</v>
      </c>
      <c r="N149" s="14"/>
      <c r="O149" s="227">
        <f t="shared" si="27"/>
        <v>0</v>
      </c>
    </row>
    <row r="150" spans="1:15" s="19" customFormat="1" ht="114.95" customHeight="1">
      <c r="A150" s="178" t="s">
        <v>976</v>
      </c>
      <c r="B150" s="126" t="s">
        <v>100</v>
      </c>
      <c r="C150" s="132" t="s">
        <v>77</v>
      </c>
      <c r="D150" s="43">
        <v>8</v>
      </c>
      <c r="E150" s="17" t="s">
        <v>17</v>
      </c>
      <c r="F150" s="18"/>
      <c r="G150" s="13"/>
      <c r="H150" s="13"/>
      <c r="I150" s="227"/>
      <c r="J150" s="14"/>
      <c r="K150" s="227">
        <f t="shared" si="24"/>
        <v>0</v>
      </c>
      <c r="L150" s="227">
        <f t="shared" si="25"/>
        <v>0</v>
      </c>
      <c r="M150" s="227">
        <f t="shared" si="26"/>
        <v>0</v>
      </c>
      <c r="N150" s="14"/>
      <c r="O150" s="227">
        <f t="shared" si="27"/>
        <v>0</v>
      </c>
    </row>
    <row r="151" spans="1:15" s="19" customFormat="1" ht="114.95" customHeight="1">
      <c r="A151" s="178" t="s">
        <v>977</v>
      </c>
      <c r="B151" s="126" t="s">
        <v>107</v>
      </c>
      <c r="C151" s="132" t="s">
        <v>219</v>
      </c>
      <c r="D151" s="43">
        <v>7</v>
      </c>
      <c r="E151" s="17" t="s">
        <v>17</v>
      </c>
      <c r="F151" s="18"/>
      <c r="G151" s="13"/>
      <c r="H151" s="13"/>
      <c r="I151" s="227"/>
      <c r="J151" s="14"/>
      <c r="K151" s="227">
        <f t="shared" si="24"/>
        <v>0</v>
      </c>
      <c r="L151" s="227">
        <f t="shared" si="25"/>
        <v>0</v>
      </c>
      <c r="M151" s="227">
        <f t="shared" si="26"/>
        <v>0</v>
      </c>
      <c r="N151" s="14"/>
      <c r="O151" s="227">
        <f t="shared" si="27"/>
        <v>0</v>
      </c>
    </row>
    <row r="152" spans="1:15" ht="114.95" customHeight="1">
      <c r="A152" s="178" t="s">
        <v>978</v>
      </c>
      <c r="B152" s="132" t="s">
        <v>197</v>
      </c>
      <c r="C152" s="132" t="s">
        <v>193</v>
      </c>
      <c r="D152" s="32">
        <v>4</v>
      </c>
      <c r="E152" s="17" t="s">
        <v>39</v>
      </c>
      <c r="F152" s="18"/>
      <c r="G152" s="13"/>
      <c r="H152" s="13"/>
      <c r="I152" s="227"/>
      <c r="J152" s="14"/>
      <c r="K152" s="227">
        <f t="shared" si="24"/>
        <v>0</v>
      </c>
      <c r="L152" s="227">
        <f t="shared" si="25"/>
        <v>0</v>
      </c>
      <c r="M152" s="227">
        <f t="shared" si="26"/>
        <v>0</v>
      </c>
      <c r="N152" s="14"/>
      <c r="O152" s="227">
        <f t="shared" si="27"/>
        <v>0</v>
      </c>
    </row>
    <row r="153" spans="1:15" s="19" customFormat="1" ht="114.95" customHeight="1">
      <c r="A153" s="178" t="s">
        <v>979</v>
      </c>
      <c r="B153" s="133" t="s">
        <v>282</v>
      </c>
      <c r="C153" s="134" t="s">
        <v>283</v>
      </c>
      <c r="D153" s="66">
        <v>10</v>
      </c>
      <c r="E153" s="60" t="s">
        <v>17</v>
      </c>
      <c r="F153" s="54"/>
      <c r="G153" s="37"/>
      <c r="H153" s="37"/>
      <c r="I153" s="227"/>
      <c r="J153" s="14"/>
      <c r="K153" s="227">
        <f t="shared" si="24"/>
        <v>0</v>
      </c>
      <c r="L153" s="227">
        <f t="shared" si="25"/>
        <v>0</v>
      </c>
      <c r="M153" s="227">
        <f t="shared" si="26"/>
        <v>0</v>
      </c>
      <c r="N153" s="14"/>
      <c r="O153" s="227">
        <f t="shared" si="27"/>
        <v>0</v>
      </c>
    </row>
    <row r="154" spans="1:15" s="19" customFormat="1" ht="114.95" customHeight="1">
      <c r="A154" s="178" t="s">
        <v>980</v>
      </c>
      <c r="B154" s="126" t="s">
        <v>106</v>
      </c>
      <c r="C154" s="132" t="s">
        <v>131</v>
      </c>
      <c r="D154" s="43">
        <v>1</v>
      </c>
      <c r="E154" s="17" t="s">
        <v>17</v>
      </c>
      <c r="F154" s="18"/>
      <c r="G154" s="13"/>
      <c r="H154" s="13"/>
      <c r="I154" s="227"/>
      <c r="J154" s="14"/>
      <c r="K154" s="227">
        <f t="shared" si="24"/>
        <v>0</v>
      </c>
      <c r="L154" s="227">
        <f t="shared" si="25"/>
        <v>0</v>
      </c>
      <c r="M154" s="227">
        <f t="shared" si="26"/>
        <v>0</v>
      </c>
      <c r="N154" s="14"/>
      <c r="O154" s="227">
        <f t="shared" si="27"/>
        <v>0</v>
      </c>
    </row>
    <row r="155" spans="1:15" s="19" customFormat="1" ht="114.95" customHeight="1">
      <c r="A155" s="178" t="s">
        <v>981</v>
      </c>
      <c r="B155" s="126" t="s">
        <v>466</v>
      </c>
      <c r="C155" s="132" t="s">
        <v>467</v>
      </c>
      <c r="D155" s="43">
        <v>6</v>
      </c>
      <c r="E155" s="17" t="s">
        <v>39</v>
      </c>
      <c r="F155" s="18"/>
      <c r="G155" s="13"/>
      <c r="H155" s="13"/>
      <c r="I155" s="227"/>
      <c r="J155" s="14"/>
      <c r="K155" s="227">
        <f t="shared" si="24"/>
        <v>0</v>
      </c>
      <c r="L155" s="227">
        <f t="shared" si="25"/>
        <v>0</v>
      </c>
      <c r="M155" s="227">
        <f t="shared" si="26"/>
        <v>0</v>
      </c>
      <c r="N155" s="14"/>
      <c r="O155" s="227">
        <f t="shared" si="27"/>
        <v>0</v>
      </c>
    </row>
    <row r="156" spans="1:15" s="19" customFormat="1" ht="114.95" customHeight="1">
      <c r="A156" s="178" t="s">
        <v>982</v>
      </c>
      <c r="B156" s="133" t="s">
        <v>499</v>
      </c>
      <c r="C156" s="134" t="s">
        <v>498</v>
      </c>
      <c r="D156" s="66">
        <v>2</v>
      </c>
      <c r="E156" s="60" t="s">
        <v>17</v>
      </c>
      <c r="F156" s="54"/>
      <c r="G156" s="37"/>
      <c r="H156" s="37"/>
      <c r="I156" s="227"/>
      <c r="J156" s="14"/>
      <c r="K156" s="227">
        <f t="shared" si="24"/>
        <v>0</v>
      </c>
      <c r="L156" s="227">
        <f t="shared" si="25"/>
        <v>0</v>
      </c>
      <c r="M156" s="227">
        <f t="shared" si="26"/>
        <v>0</v>
      </c>
      <c r="N156" s="14"/>
      <c r="O156" s="227">
        <f t="shared" si="27"/>
        <v>0</v>
      </c>
    </row>
    <row r="157" spans="1:15" s="19" customFormat="1" ht="30" customHeight="1">
      <c r="A157" s="178"/>
      <c r="B157" s="155" t="s">
        <v>476</v>
      </c>
      <c r="C157" s="134"/>
      <c r="D157" s="66"/>
      <c r="E157" s="60"/>
      <c r="F157" s="54"/>
      <c r="G157" s="37"/>
      <c r="H157" s="37"/>
      <c r="I157" s="34"/>
      <c r="J157" s="34"/>
      <c r="K157" s="34"/>
      <c r="L157" s="34"/>
      <c r="M157" s="34"/>
      <c r="N157" s="34"/>
      <c r="O157" s="57"/>
    </row>
    <row r="158" spans="1:15" ht="114.95" customHeight="1">
      <c r="A158" s="178" t="s">
        <v>983</v>
      </c>
      <c r="B158" s="132" t="s">
        <v>200</v>
      </c>
      <c r="C158" s="132" t="s">
        <v>189</v>
      </c>
      <c r="D158" s="32">
        <v>3</v>
      </c>
      <c r="E158" s="24" t="s">
        <v>39</v>
      </c>
      <c r="F158" s="13"/>
      <c r="G158" s="13"/>
      <c r="H158" s="13"/>
      <c r="I158" s="227"/>
      <c r="J158" s="14"/>
      <c r="K158" s="227">
        <f t="shared" ref="K158:K168" si="28">I158*(100+J158)/100</f>
        <v>0</v>
      </c>
      <c r="L158" s="227">
        <f t="shared" ref="L158:L168" si="29">D158*I158</f>
        <v>0</v>
      </c>
      <c r="M158" s="227">
        <f t="shared" ref="M158:M168" si="30">D158*K158</f>
        <v>0</v>
      </c>
      <c r="N158" s="14"/>
      <c r="O158" s="227">
        <f t="shared" ref="O158:O168" si="31">I158*N158</f>
        <v>0</v>
      </c>
    </row>
    <row r="159" spans="1:15" s="19" customFormat="1" ht="114.95" customHeight="1">
      <c r="A159" s="178" t="s">
        <v>984</v>
      </c>
      <c r="B159" s="126" t="s">
        <v>837</v>
      </c>
      <c r="C159" s="132" t="s">
        <v>836</v>
      </c>
      <c r="D159" s="43">
        <v>2</v>
      </c>
      <c r="E159" s="17" t="s">
        <v>39</v>
      </c>
      <c r="F159" s="18"/>
      <c r="G159" s="13"/>
      <c r="H159" s="13"/>
      <c r="I159" s="227"/>
      <c r="J159" s="14"/>
      <c r="K159" s="227">
        <f t="shared" si="28"/>
        <v>0</v>
      </c>
      <c r="L159" s="227">
        <f t="shared" si="29"/>
        <v>0</v>
      </c>
      <c r="M159" s="227">
        <f t="shared" si="30"/>
        <v>0</v>
      </c>
      <c r="N159" s="14"/>
      <c r="O159" s="227">
        <f t="shared" si="31"/>
        <v>0</v>
      </c>
    </row>
    <row r="160" spans="1:15" s="19" customFormat="1" ht="114.95" customHeight="1">
      <c r="A160" s="178" t="s">
        <v>985</v>
      </c>
      <c r="B160" s="126" t="s">
        <v>114</v>
      </c>
      <c r="C160" s="132" t="s">
        <v>94</v>
      </c>
      <c r="D160" s="43">
        <v>12</v>
      </c>
      <c r="E160" s="17" t="s">
        <v>17</v>
      </c>
      <c r="F160" s="18"/>
      <c r="G160" s="13"/>
      <c r="H160" s="13"/>
      <c r="I160" s="227"/>
      <c r="J160" s="14"/>
      <c r="K160" s="227">
        <f t="shared" si="28"/>
        <v>0</v>
      </c>
      <c r="L160" s="227">
        <f t="shared" si="29"/>
        <v>0</v>
      </c>
      <c r="M160" s="227">
        <f t="shared" si="30"/>
        <v>0</v>
      </c>
      <c r="N160" s="14"/>
      <c r="O160" s="227">
        <f t="shared" si="31"/>
        <v>0</v>
      </c>
    </row>
    <row r="161" spans="1:15" s="19" customFormat="1" ht="114.95" customHeight="1">
      <c r="A161" s="178" t="s">
        <v>986</v>
      </c>
      <c r="B161" s="126" t="s">
        <v>113</v>
      </c>
      <c r="C161" s="132" t="s">
        <v>25</v>
      </c>
      <c r="D161" s="43">
        <v>10</v>
      </c>
      <c r="E161" s="17" t="s">
        <v>39</v>
      </c>
      <c r="F161" s="18"/>
      <c r="G161" s="13"/>
      <c r="H161" s="13"/>
      <c r="I161" s="227"/>
      <c r="J161" s="14"/>
      <c r="K161" s="227">
        <f t="shared" si="28"/>
        <v>0</v>
      </c>
      <c r="L161" s="227">
        <f t="shared" si="29"/>
        <v>0</v>
      </c>
      <c r="M161" s="227">
        <f t="shared" si="30"/>
        <v>0</v>
      </c>
      <c r="N161" s="14"/>
      <c r="O161" s="227">
        <f t="shared" si="31"/>
        <v>0</v>
      </c>
    </row>
    <row r="162" spans="1:15" s="19" customFormat="1" ht="114.95" customHeight="1">
      <c r="A162" s="178" t="s">
        <v>987</v>
      </c>
      <c r="B162" s="126" t="s">
        <v>139</v>
      </c>
      <c r="C162" s="132" t="s">
        <v>144</v>
      </c>
      <c r="D162" s="43">
        <v>17</v>
      </c>
      <c r="E162" s="17" t="s">
        <v>39</v>
      </c>
      <c r="F162" s="18"/>
      <c r="G162" s="13"/>
      <c r="H162" s="13"/>
      <c r="I162" s="227"/>
      <c r="J162" s="14"/>
      <c r="K162" s="227">
        <f t="shared" si="28"/>
        <v>0</v>
      </c>
      <c r="L162" s="227">
        <f t="shared" si="29"/>
        <v>0</v>
      </c>
      <c r="M162" s="227">
        <f t="shared" si="30"/>
        <v>0</v>
      </c>
      <c r="N162" s="14"/>
      <c r="O162" s="227">
        <f t="shared" si="31"/>
        <v>0</v>
      </c>
    </row>
    <row r="163" spans="1:15" s="19" customFormat="1" ht="114.95" customHeight="1">
      <c r="A163" s="178" t="s">
        <v>988</v>
      </c>
      <c r="B163" s="126" t="s">
        <v>160</v>
      </c>
      <c r="C163" s="132" t="s">
        <v>220</v>
      </c>
      <c r="D163" s="43">
        <v>2</v>
      </c>
      <c r="E163" s="17" t="s">
        <v>39</v>
      </c>
      <c r="F163" s="18"/>
      <c r="G163" s="13"/>
      <c r="H163" s="13"/>
      <c r="I163" s="227"/>
      <c r="J163" s="14"/>
      <c r="K163" s="227">
        <f t="shared" si="28"/>
        <v>0</v>
      </c>
      <c r="L163" s="227">
        <f t="shared" si="29"/>
        <v>0</v>
      </c>
      <c r="M163" s="227">
        <f t="shared" si="30"/>
        <v>0</v>
      </c>
      <c r="N163" s="14"/>
      <c r="O163" s="227">
        <f t="shared" si="31"/>
        <v>0</v>
      </c>
    </row>
    <row r="164" spans="1:15" s="19" customFormat="1" ht="114.95" customHeight="1">
      <c r="A164" s="178" t="s">
        <v>989</v>
      </c>
      <c r="B164" s="133" t="s">
        <v>510</v>
      </c>
      <c r="C164" s="134" t="s">
        <v>511</v>
      </c>
      <c r="D164" s="66">
        <v>2</v>
      </c>
      <c r="E164" s="60" t="s">
        <v>39</v>
      </c>
      <c r="F164" s="54"/>
      <c r="G164" s="37"/>
      <c r="H164" s="37"/>
      <c r="I164" s="227"/>
      <c r="J164" s="14"/>
      <c r="K164" s="227">
        <f t="shared" si="28"/>
        <v>0</v>
      </c>
      <c r="L164" s="227">
        <f t="shared" si="29"/>
        <v>0</v>
      </c>
      <c r="M164" s="227">
        <f t="shared" si="30"/>
        <v>0</v>
      </c>
      <c r="N164" s="14"/>
      <c r="O164" s="227">
        <f t="shared" si="31"/>
        <v>0</v>
      </c>
    </row>
    <row r="165" spans="1:15" s="19" customFormat="1" ht="114.95" customHeight="1">
      <c r="A165" s="178" t="s">
        <v>990</v>
      </c>
      <c r="B165" s="126" t="s">
        <v>162</v>
      </c>
      <c r="C165" s="132" t="s">
        <v>170</v>
      </c>
      <c r="D165" s="43">
        <v>1</v>
      </c>
      <c r="E165" s="17" t="s">
        <v>39</v>
      </c>
      <c r="F165" s="18"/>
      <c r="G165" s="13"/>
      <c r="H165" s="13"/>
      <c r="I165" s="227"/>
      <c r="J165" s="14"/>
      <c r="K165" s="227">
        <f t="shared" si="28"/>
        <v>0</v>
      </c>
      <c r="L165" s="227">
        <f t="shared" si="29"/>
        <v>0</v>
      </c>
      <c r="M165" s="227">
        <f t="shared" si="30"/>
        <v>0</v>
      </c>
      <c r="N165" s="14"/>
      <c r="O165" s="227">
        <f t="shared" si="31"/>
        <v>0</v>
      </c>
    </row>
    <row r="166" spans="1:15" ht="114.95" customHeight="1">
      <c r="A166" s="178" t="s">
        <v>991</v>
      </c>
      <c r="B166" s="132" t="s">
        <v>198</v>
      </c>
      <c r="C166" s="132" t="s">
        <v>192</v>
      </c>
      <c r="D166" s="32">
        <v>5</v>
      </c>
      <c r="E166" s="17" t="s">
        <v>39</v>
      </c>
      <c r="F166" s="18"/>
      <c r="G166" s="13"/>
      <c r="H166" s="13"/>
      <c r="I166" s="227"/>
      <c r="J166" s="14"/>
      <c r="K166" s="227">
        <f t="shared" si="28"/>
        <v>0</v>
      </c>
      <c r="L166" s="227">
        <f t="shared" si="29"/>
        <v>0</v>
      </c>
      <c r="M166" s="227">
        <f t="shared" si="30"/>
        <v>0</v>
      </c>
      <c r="N166" s="14"/>
      <c r="O166" s="227">
        <f t="shared" si="31"/>
        <v>0</v>
      </c>
    </row>
    <row r="167" spans="1:15" ht="114.95" customHeight="1">
      <c r="A167" s="178" t="s">
        <v>992</v>
      </c>
      <c r="B167" s="132" t="s">
        <v>55</v>
      </c>
      <c r="C167" s="132" t="s">
        <v>161</v>
      </c>
      <c r="D167" s="17">
        <v>1</v>
      </c>
      <c r="E167" s="17" t="s">
        <v>17</v>
      </c>
      <c r="F167" s="18"/>
      <c r="G167" s="13"/>
      <c r="H167" s="13"/>
      <c r="I167" s="227"/>
      <c r="J167" s="14"/>
      <c r="K167" s="227">
        <f t="shared" si="28"/>
        <v>0</v>
      </c>
      <c r="L167" s="227">
        <f t="shared" si="29"/>
        <v>0</v>
      </c>
      <c r="M167" s="227">
        <f t="shared" si="30"/>
        <v>0</v>
      </c>
      <c r="N167" s="14"/>
      <c r="O167" s="227">
        <f t="shared" si="31"/>
        <v>0</v>
      </c>
    </row>
    <row r="168" spans="1:15" ht="114.95" customHeight="1">
      <c r="A168" s="178" t="s">
        <v>993</v>
      </c>
      <c r="B168" s="132" t="s">
        <v>597</v>
      </c>
      <c r="C168" s="132" t="s">
        <v>598</v>
      </c>
      <c r="D168" s="17">
        <v>5</v>
      </c>
      <c r="E168" s="17" t="s">
        <v>17</v>
      </c>
      <c r="F168" s="18"/>
      <c r="G168" s="13"/>
      <c r="H168" s="13"/>
      <c r="I168" s="227"/>
      <c r="J168" s="14"/>
      <c r="K168" s="227">
        <f t="shared" si="28"/>
        <v>0</v>
      </c>
      <c r="L168" s="227">
        <f t="shared" si="29"/>
        <v>0</v>
      </c>
      <c r="M168" s="227">
        <f t="shared" si="30"/>
        <v>0</v>
      </c>
      <c r="N168" s="14"/>
      <c r="O168" s="227">
        <f t="shared" si="31"/>
        <v>0</v>
      </c>
    </row>
    <row r="169" spans="1:15" s="23" customFormat="1" ht="30" customHeight="1">
      <c r="A169" s="178"/>
      <c r="B169" s="156" t="s">
        <v>554</v>
      </c>
      <c r="C169" s="135"/>
      <c r="D169" s="111"/>
      <c r="E169" s="36"/>
      <c r="F169" s="50"/>
      <c r="G169" s="50"/>
      <c r="H169" s="50"/>
      <c r="I169" s="50"/>
      <c r="J169" s="48"/>
      <c r="K169" s="48"/>
      <c r="L169" s="48"/>
      <c r="M169" s="48"/>
      <c r="N169" s="48"/>
      <c r="O169" s="48"/>
    </row>
    <row r="170" spans="1:15" s="23" customFormat="1" ht="114.95" customHeight="1">
      <c r="A170" s="178" t="s">
        <v>994</v>
      </c>
      <c r="B170" s="156"/>
      <c r="C170" s="135" t="s">
        <v>608</v>
      </c>
      <c r="D170" s="111">
        <v>2</v>
      </c>
      <c r="E170" s="36" t="s">
        <v>39</v>
      </c>
      <c r="F170" s="50"/>
      <c r="G170" s="50"/>
      <c r="H170" s="50"/>
      <c r="I170" s="227"/>
      <c r="J170" s="14"/>
      <c r="K170" s="227">
        <f>I170*(100+J170)/100</f>
        <v>0</v>
      </c>
      <c r="L170" s="227">
        <f>D170*I170</f>
        <v>0</v>
      </c>
      <c r="M170" s="227">
        <f>D170*K170</f>
        <v>0</v>
      </c>
      <c r="N170" s="14"/>
      <c r="O170" s="227">
        <f>I170*N170</f>
        <v>0</v>
      </c>
    </row>
    <row r="171" spans="1:15" s="19" customFormat="1" ht="30" customHeight="1">
      <c r="A171" s="178"/>
      <c r="B171" s="125" t="s">
        <v>84</v>
      </c>
      <c r="C171" s="123"/>
      <c r="D171" s="17"/>
      <c r="E171" s="17"/>
      <c r="F171" s="18"/>
      <c r="G171" s="13"/>
      <c r="H171" s="13"/>
      <c r="I171" s="12"/>
      <c r="J171" s="12"/>
      <c r="K171" s="12"/>
      <c r="L171" s="12"/>
      <c r="M171" s="12"/>
      <c r="N171" s="12"/>
      <c r="O171" s="14"/>
    </row>
    <row r="172" spans="1:15" ht="114.95" customHeight="1">
      <c r="A172" s="178" t="s">
        <v>995</v>
      </c>
      <c r="B172" s="157" t="s">
        <v>626</v>
      </c>
      <c r="C172" s="132" t="s">
        <v>629</v>
      </c>
      <c r="D172" s="17">
        <v>10</v>
      </c>
      <c r="E172" s="17" t="s">
        <v>17</v>
      </c>
      <c r="F172" s="26"/>
      <c r="G172" s="27"/>
      <c r="H172" s="27"/>
      <c r="I172" s="227"/>
      <c r="J172" s="14"/>
      <c r="K172" s="227">
        <f t="shared" ref="K172:K178" si="32">I172*(100+J172)/100</f>
        <v>0</v>
      </c>
      <c r="L172" s="227">
        <f t="shared" ref="L172:L178" si="33">D172*I172</f>
        <v>0</v>
      </c>
      <c r="M172" s="227">
        <f t="shared" ref="M172:M178" si="34">D172*K172</f>
        <v>0</v>
      </c>
      <c r="N172" s="14"/>
      <c r="O172" s="227">
        <f t="shared" ref="O172:O178" si="35">I172*N172</f>
        <v>0</v>
      </c>
    </row>
    <row r="173" spans="1:15" ht="114.95" customHeight="1">
      <c r="A173" s="178" t="s">
        <v>996</v>
      </c>
      <c r="B173" s="157" t="s">
        <v>627</v>
      </c>
      <c r="C173" s="132" t="s">
        <v>628</v>
      </c>
      <c r="D173" s="17">
        <v>32</v>
      </c>
      <c r="E173" s="17" t="s">
        <v>17</v>
      </c>
      <c r="F173" s="18"/>
      <c r="G173" s="13"/>
      <c r="H173" s="13"/>
      <c r="I173" s="227"/>
      <c r="J173" s="14"/>
      <c r="K173" s="227">
        <f t="shared" si="32"/>
        <v>0</v>
      </c>
      <c r="L173" s="227">
        <f t="shared" si="33"/>
        <v>0</v>
      </c>
      <c r="M173" s="227">
        <f t="shared" si="34"/>
        <v>0</v>
      </c>
      <c r="N173" s="14"/>
      <c r="O173" s="227">
        <f t="shared" si="35"/>
        <v>0</v>
      </c>
    </row>
    <row r="174" spans="1:15" ht="114.95" customHeight="1">
      <c r="A174" s="178" t="s">
        <v>997</v>
      </c>
      <c r="B174" s="132" t="s">
        <v>202</v>
      </c>
      <c r="C174" s="132" t="s">
        <v>203</v>
      </c>
      <c r="D174" s="32">
        <v>2</v>
      </c>
      <c r="E174" s="24" t="s">
        <v>17</v>
      </c>
      <c r="F174" s="13"/>
      <c r="G174" s="13"/>
      <c r="H174" s="13"/>
      <c r="I174" s="227"/>
      <c r="J174" s="14"/>
      <c r="K174" s="227">
        <f t="shared" si="32"/>
        <v>0</v>
      </c>
      <c r="L174" s="227">
        <f t="shared" si="33"/>
        <v>0</v>
      </c>
      <c r="M174" s="227">
        <f t="shared" si="34"/>
        <v>0</v>
      </c>
      <c r="N174" s="14"/>
      <c r="O174" s="227">
        <f t="shared" si="35"/>
        <v>0</v>
      </c>
    </row>
    <row r="175" spans="1:15" ht="114.95" customHeight="1">
      <c r="A175" s="178" t="s">
        <v>998</v>
      </c>
      <c r="B175" s="134" t="s">
        <v>478</v>
      </c>
      <c r="C175" s="134" t="s">
        <v>477</v>
      </c>
      <c r="D175" s="65">
        <v>2</v>
      </c>
      <c r="E175" s="41" t="s">
        <v>415</v>
      </c>
      <c r="F175" s="37"/>
      <c r="G175" s="37"/>
      <c r="H175" s="37"/>
      <c r="I175" s="227"/>
      <c r="J175" s="14"/>
      <c r="K175" s="227">
        <f t="shared" si="32"/>
        <v>0</v>
      </c>
      <c r="L175" s="227">
        <f t="shared" si="33"/>
        <v>0</v>
      </c>
      <c r="M175" s="227">
        <f t="shared" si="34"/>
        <v>0</v>
      </c>
      <c r="N175" s="14"/>
      <c r="O175" s="227">
        <f t="shared" si="35"/>
        <v>0</v>
      </c>
    </row>
    <row r="176" spans="1:15" s="23" customFormat="1" ht="114.95" customHeight="1">
      <c r="A176" s="178" t="s">
        <v>999</v>
      </c>
      <c r="B176" s="135" t="s">
        <v>280</v>
      </c>
      <c r="C176" s="135" t="s">
        <v>502</v>
      </c>
      <c r="D176" s="36">
        <v>30</v>
      </c>
      <c r="E176" s="36" t="s">
        <v>17</v>
      </c>
      <c r="F176" s="50"/>
      <c r="G176" s="50"/>
      <c r="H176" s="50"/>
      <c r="I176" s="227"/>
      <c r="J176" s="14"/>
      <c r="K176" s="227">
        <f t="shared" si="32"/>
        <v>0</v>
      </c>
      <c r="L176" s="227">
        <f t="shared" si="33"/>
        <v>0</v>
      </c>
      <c r="M176" s="227">
        <f t="shared" si="34"/>
        <v>0</v>
      </c>
      <c r="N176" s="14"/>
      <c r="O176" s="227">
        <f t="shared" si="35"/>
        <v>0</v>
      </c>
    </row>
    <row r="177" spans="1:15" ht="114.95" customHeight="1">
      <c r="A177" s="178" t="s">
        <v>1000</v>
      </c>
      <c r="B177" s="132" t="s">
        <v>500</v>
      </c>
      <c r="C177" s="132" t="s">
        <v>501</v>
      </c>
      <c r="D177" s="17">
        <v>5</v>
      </c>
      <c r="E177" s="17" t="s">
        <v>39</v>
      </c>
      <c r="F177" s="18"/>
      <c r="G177" s="13"/>
      <c r="H177" s="13"/>
      <c r="I177" s="227"/>
      <c r="J177" s="14"/>
      <c r="K177" s="227">
        <f t="shared" si="32"/>
        <v>0</v>
      </c>
      <c r="L177" s="227">
        <f t="shared" si="33"/>
        <v>0</v>
      </c>
      <c r="M177" s="227">
        <f t="shared" si="34"/>
        <v>0</v>
      </c>
      <c r="N177" s="14"/>
      <c r="O177" s="227">
        <f t="shared" si="35"/>
        <v>0</v>
      </c>
    </row>
    <row r="178" spans="1:15" ht="114.95" customHeight="1">
      <c r="A178" s="178" t="s">
        <v>1001</v>
      </c>
      <c r="B178" s="132" t="s">
        <v>104</v>
      </c>
      <c r="C178" s="132" t="s">
        <v>37</v>
      </c>
      <c r="D178" s="17">
        <v>1</v>
      </c>
      <c r="E178" s="17" t="s">
        <v>39</v>
      </c>
      <c r="F178" s="18"/>
      <c r="G178" s="13"/>
      <c r="H178" s="13"/>
      <c r="I178" s="227"/>
      <c r="J178" s="14"/>
      <c r="K178" s="227">
        <f t="shared" si="32"/>
        <v>0</v>
      </c>
      <c r="L178" s="227">
        <f t="shared" si="33"/>
        <v>0</v>
      </c>
      <c r="M178" s="227">
        <f t="shared" si="34"/>
        <v>0</v>
      </c>
      <c r="N178" s="14"/>
      <c r="O178" s="227">
        <f t="shared" si="35"/>
        <v>0</v>
      </c>
    </row>
    <row r="179" spans="1:15" ht="114.95" customHeight="1">
      <c r="A179" s="178"/>
      <c r="B179" s="158" t="s">
        <v>81</v>
      </c>
      <c r="C179" s="132"/>
      <c r="D179" s="17"/>
      <c r="E179" s="17"/>
      <c r="F179" s="18"/>
      <c r="G179" s="13"/>
      <c r="H179" s="13"/>
      <c r="I179" s="28"/>
      <c r="J179" s="12"/>
      <c r="K179" s="12"/>
      <c r="L179" s="12"/>
      <c r="M179" s="12"/>
      <c r="N179" s="12"/>
      <c r="O179" s="12"/>
    </row>
    <row r="180" spans="1:15" s="19" customFormat="1" ht="114.95" customHeight="1">
      <c r="A180" s="178" t="s">
        <v>1002</v>
      </c>
      <c r="B180" s="132" t="s">
        <v>221</v>
      </c>
      <c r="C180" s="132" t="s">
        <v>503</v>
      </c>
      <c r="D180" s="17">
        <v>12</v>
      </c>
      <c r="E180" s="17" t="s">
        <v>39</v>
      </c>
      <c r="F180" s="18"/>
      <c r="G180" s="18"/>
      <c r="H180" s="18"/>
      <c r="I180" s="227"/>
      <c r="J180" s="14"/>
      <c r="K180" s="227">
        <f t="shared" ref="K180:K219" si="36">I180*(100+J180)/100</f>
        <v>0</v>
      </c>
      <c r="L180" s="227">
        <f t="shared" ref="L180:L219" si="37">D180*I180</f>
        <v>0</v>
      </c>
      <c r="M180" s="227">
        <f t="shared" ref="M180:M219" si="38">D180*K180</f>
        <v>0</v>
      </c>
      <c r="N180" s="14"/>
      <c r="O180" s="227">
        <f t="shared" ref="O180:O219" si="39">I180*N180</f>
        <v>0</v>
      </c>
    </row>
    <row r="181" spans="1:15" s="23" customFormat="1" ht="114.95" customHeight="1">
      <c r="A181" s="178" t="s">
        <v>1003</v>
      </c>
      <c r="B181" s="128" t="s">
        <v>238</v>
      </c>
      <c r="C181" s="135" t="s">
        <v>747</v>
      </c>
      <c r="D181" s="20">
        <v>5</v>
      </c>
      <c r="E181" s="20" t="s">
        <v>39</v>
      </c>
      <c r="F181" s="52"/>
      <c r="G181" s="22"/>
      <c r="H181" s="22"/>
      <c r="I181" s="227"/>
      <c r="J181" s="14"/>
      <c r="K181" s="227">
        <f t="shared" si="36"/>
        <v>0</v>
      </c>
      <c r="L181" s="227">
        <f t="shared" si="37"/>
        <v>0</v>
      </c>
      <c r="M181" s="227">
        <f t="shared" si="38"/>
        <v>0</v>
      </c>
      <c r="N181" s="14"/>
      <c r="O181" s="227">
        <f t="shared" si="39"/>
        <v>0</v>
      </c>
    </row>
    <row r="182" spans="1:15" s="23" customFormat="1" ht="114.95" customHeight="1">
      <c r="A182" s="178" t="s">
        <v>1004</v>
      </c>
      <c r="B182" s="135" t="s">
        <v>748</v>
      </c>
      <c r="C182" s="135" t="s">
        <v>749</v>
      </c>
      <c r="D182" s="36">
        <v>2</v>
      </c>
      <c r="E182" s="36" t="s">
        <v>415</v>
      </c>
      <c r="F182" s="52"/>
      <c r="G182" s="50"/>
      <c r="H182" s="50"/>
      <c r="I182" s="227"/>
      <c r="J182" s="14"/>
      <c r="K182" s="227">
        <f t="shared" si="36"/>
        <v>0</v>
      </c>
      <c r="L182" s="227">
        <f t="shared" si="37"/>
        <v>0</v>
      </c>
      <c r="M182" s="227">
        <f t="shared" si="38"/>
        <v>0</v>
      </c>
      <c r="N182" s="14"/>
      <c r="O182" s="227">
        <f t="shared" si="39"/>
        <v>0</v>
      </c>
    </row>
    <row r="183" spans="1:15" s="19" customFormat="1" ht="114.95" customHeight="1">
      <c r="A183" s="178" t="s">
        <v>1005</v>
      </c>
      <c r="B183" s="132" t="s">
        <v>35</v>
      </c>
      <c r="C183" s="132" t="s">
        <v>110</v>
      </c>
      <c r="D183" s="17">
        <v>1</v>
      </c>
      <c r="E183" s="17" t="s">
        <v>39</v>
      </c>
      <c r="F183" s="18"/>
      <c r="G183" s="18"/>
      <c r="H183" s="18"/>
      <c r="I183" s="227"/>
      <c r="J183" s="14"/>
      <c r="K183" s="227">
        <f t="shared" si="36"/>
        <v>0</v>
      </c>
      <c r="L183" s="227">
        <f t="shared" si="37"/>
        <v>0</v>
      </c>
      <c r="M183" s="227">
        <f t="shared" si="38"/>
        <v>0</v>
      </c>
      <c r="N183" s="14"/>
      <c r="O183" s="227">
        <f t="shared" si="39"/>
        <v>0</v>
      </c>
    </row>
    <row r="184" spans="1:15" s="19" customFormat="1" ht="114.95" customHeight="1">
      <c r="A184" s="178" t="s">
        <v>1006</v>
      </c>
      <c r="B184" s="132" t="s">
        <v>97</v>
      </c>
      <c r="C184" s="132" t="s">
        <v>36</v>
      </c>
      <c r="D184" s="17">
        <v>1</v>
      </c>
      <c r="E184" s="17" t="s">
        <v>39</v>
      </c>
      <c r="F184" s="18"/>
      <c r="G184" s="18"/>
      <c r="H184" s="18"/>
      <c r="I184" s="227"/>
      <c r="J184" s="14"/>
      <c r="K184" s="227">
        <f t="shared" si="36"/>
        <v>0</v>
      </c>
      <c r="L184" s="227">
        <f t="shared" si="37"/>
        <v>0</v>
      </c>
      <c r="M184" s="227">
        <f t="shared" si="38"/>
        <v>0</v>
      </c>
      <c r="N184" s="14"/>
      <c r="O184" s="227">
        <f t="shared" si="39"/>
        <v>0</v>
      </c>
    </row>
    <row r="185" spans="1:15" s="19" customFormat="1" ht="114.95" customHeight="1">
      <c r="A185" s="178" t="s">
        <v>1007</v>
      </c>
      <c r="B185" s="132" t="s">
        <v>87</v>
      </c>
      <c r="C185" s="132" t="s">
        <v>89</v>
      </c>
      <c r="D185" s="17">
        <v>1</v>
      </c>
      <c r="E185" s="17" t="s">
        <v>39</v>
      </c>
      <c r="F185" s="18"/>
      <c r="G185" s="18"/>
      <c r="H185" s="18"/>
      <c r="I185" s="227"/>
      <c r="J185" s="14"/>
      <c r="K185" s="227">
        <f t="shared" si="36"/>
        <v>0</v>
      </c>
      <c r="L185" s="227">
        <f t="shared" si="37"/>
        <v>0</v>
      </c>
      <c r="M185" s="227">
        <f t="shared" si="38"/>
        <v>0</v>
      </c>
      <c r="N185" s="14"/>
      <c r="O185" s="227">
        <f t="shared" si="39"/>
        <v>0</v>
      </c>
    </row>
    <row r="186" spans="1:15" s="19" customFormat="1" ht="114.95" customHeight="1">
      <c r="A186" s="178" t="s">
        <v>1008</v>
      </c>
      <c r="B186" s="132" t="s">
        <v>88</v>
      </c>
      <c r="C186" s="132" t="s">
        <v>631</v>
      </c>
      <c r="D186" s="17">
        <v>1</v>
      </c>
      <c r="E186" s="17" t="s">
        <v>39</v>
      </c>
      <c r="F186" s="18"/>
      <c r="G186" s="18"/>
      <c r="H186" s="18"/>
      <c r="I186" s="227"/>
      <c r="J186" s="14"/>
      <c r="K186" s="227">
        <f t="shared" si="36"/>
        <v>0</v>
      </c>
      <c r="L186" s="227">
        <f t="shared" si="37"/>
        <v>0</v>
      </c>
      <c r="M186" s="227">
        <f t="shared" si="38"/>
        <v>0</v>
      </c>
      <c r="N186" s="14"/>
      <c r="O186" s="227">
        <f t="shared" si="39"/>
        <v>0</v>
      </c>
    </row>
    <row r="187" spans="1:15" s="19" customFormat="1" ht="114.95" customHeight="1">
      <c r="A187" s="178" t="s">
        <v>1009</v>
      </c>
      <c r="B187" s="134" t="s">
        <v>233</v>
      </c>
      <c r="C187" s="132" t="s">
        <v>763</v>
      </c>
      <c r="D187" s="60">
        <v>60</v>
      </c>
      <c r="E187" s="60" t="s">
        <v>39</v>
      </c>
      <c r="F187" s="57"/>
      <c r="G187" s="54"/>
      <c r="H187" s="54"/>
      <c r="I187" s="227"/>
      <c r="J187" s="14"/>
      <c r="K187" s="227">
        <f t="shared" si="36"/>
        <v>0</v>
      </c>
      <c r="L187" s="227">
        <f t="shared" si="37"/>
        <v>0</v>
      </c>
      <c r="M187" s="227">
        <f t="shared" si="38"/>
        <v>0</v>
      </c>
      <c r="N187" s="14"/>
      <c r="O187" s="227">
        <f t="shared" si="39"/>
        <v>0</v>
      </c>
    </row>
    <row r="188" spans="1:15" s="19" customFormat="1" ht="114.95" customHeight="1">
      <c r="A188" s="178" t="s">
        <v>1010</v>
      </c>
      <c r="B188" s="134" t="s">
        <v>734</v>
      </c>
      <c r="C188" s="134" t="s">
        <v>735</v>
      </c>
      <c r="D188" s="60">
        <v>15</v>
      </c>
      <c r="E188" s="60" t="s">
        <v>39</v>
      </c>
      <c r="F188" s="57"/>
      <c r="G188" s="54"/>
      <c r="H188" s="54"/>
      <c r="I188" s="227"/>
      <c r="J188" s="14"/>
      <c r="K188" s="227">
        <f t="shared" si="36"/>
        <v>0</v>
      </c>
      <c r="L188" s="227">
        <f t="shared" si="37"/>
        <v>0</v>
      </c>
      <c r="M188" s="227">
        <f t="shared" si="38"/>
        <v>0</v>
      </c>
      <c r="N188" s="14"/>
      <c r="O188" s="227">
        <f t="shared" si="39"/>
        <v>0</v>
      </c>
    </row>
    <row r="189" spans="1:15" s="23" customFormat="1" ht="114.95" customHeight="1">
      <c r="A189" s="178" t="s">
        <v>1011</v>
      </c>
      <c r="B189" s="135" t="s">
        <v>235</v>
      </c>
      <c r="C189" s="128" t="s">
        <v>234</v>
      </c>
      <c r="D189" s="36">
        <v>10</v>
      </c>
      <c r="E189" s="36" t="s">
        <v>39</v>
      </c>
      <c r="F189" s="48"/>
      <c r="G189" s="50"/>
      <c r="H189" s="50"/>
      <c r="I189" s="227"/>
      <c r="J189" s="14"/>
      <c r="K189" s="227">
        <f t="shared" si="36"/>
        <v>0</v>
      </c>
      <c r="L189" s="227">
        <f t="shared" si="37"/>
        <v>0</v>
      </c>
      <c r="M189" s="227">
        <f t="shared" si="38"/>
        <v>0</v>
      </c>
      <c r="N189" s="14"/>
      <c r="O189" s="227">
        <f t="shared" si="39"/>
        <v>0</v>
      </c>
    </row>
    <row r="190" spans="1:15" s="23" customFormat="1" ht="114.95" customHeight="1">
      <c r="A190" s="178" t="s">
        <v>1012</v>
      </c>
      <c r="B190" s="128" t="s">
        <v>56</v>
      </c>
      <c r="C190" s="128" t="s">
        <v>56</v>
      </c>
      <c r="D190" s="20">
        <v>1</v>
      </c>
      <c r="E190" s="20" t="s">
        <v>39</v>
      </c>
      <c r="F190" s="22"/>
      <c r="G190" s="22"/>
      <c r="H190" s="22"/>
      <c r="I190" s="227"/>
      <c r="J190" s="14"/>
      <c r="K190" s="227">
        <f t="shared" si="36"/>
        <v>0</v>
      </c>
      <c r="L190" s="227">
        <f t="shared" si="37"/>
        <v>0</v>
      </c>
      <c r="M190" s="227">
        <f t="shared" si="38"/>
        <v>0</v>
      </c>
      <c r="N190" s="14"/>
      <c r="O190" s="227">
        <f t="shared" si="39"/>
        <v>0</v>
      </c>
    </row>
    <row r="191" spans="1:15" ht="114.95" customHeight="1">
      <c r="A191" s="178" t="s">
        <v>1013</v>
      </c>
      <c r="B191" s="132" t="s">
        <v>53</v>
      </c>
      <c r="C191" s="132" t="s">
        <v>506</v>
      </c>
      <c r="D191" s="17">
        <v>10</v>
      </c>
      <c r="E191" s="17" t="s">
        <v>39</v>
      </c>
      <c r="F191" s="18"/>
      <c r="G191" s="13"/>
      <c r="H191" s="13"/>
      <c r="I191" s="227"/>
      <c r="J191" s="14"/>
      <c r="K191" s="227">
        <f t="shared" si="36"/>
        <v>0</v>
      </c>
      <c r="L191" s="227">
        <f t="shared" si="37"/>
        <v>0</v>
      </c>
      <c r="M191" s="227">
        <f t="shared" si="38"/>
        <v>0</v>
      </c>
      <c r="N191" s="14"/>
      <c r="O191" s="227">
        <f t="shared" si="39"/>
        <v>0</v>
      </c>
    </row>
    <row r="192" spans="1:15" ht="114.95" customHeight="1">
      <c r="A192" s="178" t="s">
        <v>1014</v>
      </c>
      <c r="B192" s="134" t="s">
        <v>255</v>
      </c>
      <c r="C192" s="134" t="s">
        <v>256</v>
      </c>
      <c r="D192" s="60">
        <v>15</v>
      </c>
      <c r="E192" s="60" t="s">
        <v>17</v>
      </c>
      <c r="F192" s="54"/>
      <c r="G192" s="37"/>
      <c r="H192" s="37"/>
      <c r="I192" s="227"/>
      <c r="J192" s="14"/>
      <c r="K192" s="227">
        <f t="shared" si="36"/>
        <v>0</v>
      </c>
      <c r="L192" s="227">
        <f t="shared" si="37"/>
        <v>0</v>
      </c>
      <c r="M192" s="227">
        <f t="shared" si="38"/>
        <v>0</v>
      </c>
      <c r="N192" s="14"/>
      <c r="O192" s="227">
        <f t="shared" si="39"/>
        <v>0</v>
      </c>
    </row>
    <row r="193" spans="1:15" ht="114.95" customHeight="1">
      <c r="A193" s="178" t="s">
        <v>1015</v>
      </c>
      <c r="B193" s="150" t="s">
        <v>257</v>
      </c>
      <c r="C193" s="134" t="s">
        <v>632</v>
      </c>
      <c r="D193" s="60">
        <v>22</v>
      </c>
      <c r="E193" s="60" t="s">
        <v>17</v>
      </c>
      <c r="F193" s="54"/>
      <c r="G193" s="37"/>
      <c r="H193" s="37"/>
      <c r="I193" s="227"/>
      <c r="J193" s="14"/>
      <c r="K193" s="227">
        <f t="shared" si="36"/>
        <v>0</v>
      </c>
      <c r="L193" s="227">
        <f t="shared" si="37"/>
        <v>0</v>
      </c>
      <c r="M193" s="227">
        <f t="shared" si="38"/>
        <v>0</v>
      </c>
      <c r="N193" s="14"/>
      <c r="O193" s="227">
        <f t="shared" si="39"/>
        <v>0</v>
      </c>
    </row>
    <row r="194" spans="1:15" ht="114.95" customHeight="1">
      <c r="A194" s="178" t="s">
        <v>1016</v>
      </c>
      <c r="B194" s="134" t="s">
        <v>326</v>
      </c>
      <c r="C194" s="134" t="s">
        <v>327</v>
      </c>
      <c r="D194" s="60">
        <v>1</v>
      </c>
      <c r="E194" s="60" t="s">
        <v>17</v>
      </c>
      <c r="F194" s="72"/>
      <c r="G194" s="37"/>
      <c r="H194" s="37"/>
      <c r="I194" s="227"/>
      <c r="J194" s="14"/>
      <c r="K194" s="227">
        <f t="shared" si="36"/>
        <v>0</v>
      </c>
      <c r="L194" s="227">
        <f t="shared" si="37"/>
        <v>0</v>
      </c>
      <c r="M194" s="227">
        <f t="shared" si="38"/>
        <v>0</v>
      </c>
      <c r="N194" s="14"/>
      <c r="O194" s="227">
        <f t="shared" si="39"/>
        <v>0</v>
      </c>
    </row>
    <row r="195" spans="1:15" ht="114.95" customHeight="1">
      <c r="A195" s="178" t="s">
        <v>1017</v>
      </c>
      <c r="B195" s="134" t="s">
        <v>328</v>
      </c>
      <c r="C195" s="134" t="s">
        <v>630</v>
      </c>
      <c r="D195" s="60">
        <v>1</v>
      </c>
      <c r="E195" s="60" t="s">
        <v>17</v>
      </c>
      <c r="F195" s="72"/>
      <c r="G195" s="37"/>
      <c r="H195" s="37"/>
      <c r="I195" s="227"/>
      <c r="J195" s="14"/>
      <c r="K195" s="227">
        <f t="shared" si="36"/>
        <v>0</v>
      </c>
      <c r="L195" s="227">
        <f t="shared" si="37"/>
        <v>0</v>
      </c>
      <c r="M195" s="227">
        <f t="shared" si="38"/>
        <v>0</v>
      </c>
      <c r="N195" s="14"/>
      <c r="O195" s="227">
        <f t="shared" si="39"/>
        <v>0</v>
      </c>
    </row>
    <row r="196" spans="1:15" ht="114.95" customHeight="1">
      <c r="A196" s="178" t="s">
        <v>1018</v>
      </c>
      <c r="B196" s="132" t="s">
        <v>27</v>
      </c>
      <c r="C196" s="132" t="s">
        <v>71</v>
      </c>
      <c r="D196" s="17">
        <v>10</v>
      </c>
      <c r="E196" s="17" t="s">
        <v>39</v>
      </c>
      <c r="F196" s="18"/>
      <c r="G196" s="13"/>
      <c r="H196" s="13"/>
      <c r="I196" s="227"/>
      <c r="J196" s="14"/>
      <c r="K196" s="227">
        <f t="shared" si="36"/>
        <v>0</v>
      </c>
      <c r="L196" s="227">
        <f t="shared" si="37"/>
        <v>0</v>
      </c>
      <c r="M196" s="227">
        <f t="shared" si="38"/>
        <v>0</v>
      </c>
      <c r="N196" s="14"/>
      <c r="O196" s="227">
        <f t="shared" si="39"/>
        <v>0</v>
      </c>
    </row>
    <row r="197" spans="1:15" ht="114.95" customHeight="1">
      <c r="A197" s="178" t="s">
        <v>1019</v>
      </c>
      <c r="B197" s="132" t="s">
        <v>72</v>
      </c>
      <c r="C197" s="132" t="s">
        <v>2</v>
      </c>
      <c r="D197" s="17">
        <v>1</v>
      </c>
      <c r="E197" s="17" t="s">
        <v>39</v>
      </c>
      <c r="F197" s="18"/>
      <c r="G197" s="13"/>
      <c r="H197" s="13"/>
      <c r="I197" s="227"/>
      <c r="J197" s="14"/>
      <c r="K197" s="227">
        <f t="shared" si="36"/>
        <v>0</v>
      </c>
      <c r="L197" s="227">
        <f t="shared" si="37"/>
        <v>0</v>
      </c>
      <c r="M197" s="227">
        <f t="shared" si="38"/>
        <v>0</v>
      </c>
      <c r="N197" s="14"/>
      <c r="O197" s="227">
        <f t="shared" si="39"/>
        <v>0</v>
      </c>
    </row>
    <row r="198" spans="1:15" ht="114.95" customHeight="1">
      <c r="A198" s="178" t="s">
        <v>1020</v>
      </c>
      <c r="B198" s="132" t="s">
        <v>28</v>
      </c>
      <c r="C198" s="132" t="s">
        <v>6</v>
      </c>
      <c r="D198" s="17">
        <v>17</v>
      </c>
      <c r="E198" s="17" t="s">
        <v>39</v>
      </c>
      <c r="F198" s="18"/>
      <c r="G198" s="13"/>
      <c r="H198" s="13"/>
      <c r="I198" s="227"/>
      <c r="J198" s="14"/>
      <c r="K198" s="227">
        <f t="shared" si="36"/>
        <v>0</v>
      </c>
      <c r="L198" s="227">
        <f t="shared" si="37"/>
        <v>0</v>
      </c>
      <c r="M198" s="227">
        <f t="shared" si="38"/>
        <v>0</v>
      </c>
      <c r="N198" s="14"/>
      <c r="O198" s="227">
        <f t="shared" si="39"/>
        <v>0</v>
      </c>
    </row>
    <row r="199" spans="1:15" ht="114.95" customHeight="1">
      <c r="A199" s="178" t="s">
        <v>1021</v>
      </c>
      <c r="B199" s="132" t="s">
        <v>29</v>
      </c>
      <c r="C199" s="128" t="s">
        <v>222</v>
      </c>
      <c r="D199" s="20">
        <v>1</v>
      </c>
      <c r="E199" s="20" t="s">
        <v>39</v>
      </c>
      <c r="F199" s="18"/>
      <c r="G199" s="13"/>
      <c r="H199" s="13"/>
      <c r="I199" s="227"/>
      <c r="J199" s="14"/>
      <c r="K199" s="227">
        <f t="shared" si="36"/>
        <v>0</v>
      </c>
      <c r="L199" s="227">
        <f t="shared" si="37"/>
        <v>0</v>
      </c>
      <c r="M199" s="227">
        <f t="shared" si="38"/>
        <v>0</v>
      </c>
      <c r="N199" s="14"/>
      <c r="O199" s="227">
        <f t="shared" si="39"/>
        <v>0</v>
      </c>
    </row>
    <row r="200" spans="1:15" ht="114.95" customHeight="1">
      <c r="A200" s="178" t="s">
        <v>1022</v>
      </c>
      <c r="B200" s="134" t="s">
        <v>750</v>
      </c>
      <c r="C200" s="135" t="s">
        <v>751</v>
      </c>
      <c r="D200" s="36">
        <v>1</v>
      </c>
      <c r="E200" s="36" t="s">
        <v>17</v>
      </c>
      <c r="F200" s="54"/>
      <c r="G200" s="37"/>
      <c r="H200" s="37"/>
      <c r="I200" s="227"/>
      <c r="J200" s="14"/>
      <c r="K200" s="227">
        <f t="shared" si="36"/>
        <v>0</v>
      </c>
      <c r="L200" s="227">
        <f t="shared" si="37"/>
        <v>0</v>
      </c>
      <c r="M200" s="227">
        <f t="shared" si="38"/>
        <v>0</v>
      </c>
      <c r="N200" s="14"/>
      <c r="O200" s="227">
        <f t="shared" si="39"/>
        <v>0</v>
      </c>
    </row>
    <row r="201" spans="1:15" ht="114.95" customHeight="1">
      <c r="A201" s="178" t="s">
        <v>1023</v>
      </c>
      <c r="B201" s="134" t="s">
        <v>668</v>
      </c>
      <c r="C201" s="135" t="s">
        <v>752</v>
      </c>
      <c r="D201" s="36">
        <v>3</v>
      </c>
      <c r="E201" s="36" t="s">
        <v>17</v>
      </c>
      <c r="F201" s="54"/>
      <c r="G201" s="37"/>
      <c r="H201" s="37"/>
      <c r="I201" s="227"/>
      <c r="J201" s="14"/>
      <c r="K201" s="227">
        <f t="shared" si="36"/>
        <v>0</v>
      </c>
      <c r="L201" s="227">
        <f t="shared" si="37"/>
        <v>0</v>
      </c>
      <c r="M201" s="227">
        <f t="shared" si="38"/>
        <v>0</v>
      </c>
      <c r="N201" s="14"/>
      <c r="O201" s="227">
        <f t="shared" si="39"/>
        <v>0</v>
      </c>
    </row>
    <row r="202" spans="1:15" ht="114.95" customHeight="1">
      <c r="A202" s="178" t="s">
        <v>1024</v>
      </c>
      <c r="B202" s="134" t="s">
        <v>669</v>
      </c>
      <c r="C202" s="135" t="s">
        <v>753</v>
      </c>
      <c r="D202" s="36">
        <v>5</v>
      </c>
      <c r="E202" s="36" t="s">
        <v>17</v>
      </c>
      <c r="F202" s="54"/>
      <c r="G202" s="37"/>
      <c r="H202" s="37"/>
      <c r="I202" s="227"/>
      <c r="J202" s="14"/>
      <c r="K202" s="227">
        <f t="shared" si="36"/>
        <v>0</v>
      </c>
      <c r="L202" s="227">
        <f t="shared" si="37"/>
        <v>0</v>
      </c>
      <c r="M202" s="227">
        <f t="shared" si="38"/>
        <v>0</v>
      </c>
      <c r="N202" s="14"/>
      <c r="O202" s="227">
        <f t="shared" si="39"/>
        <v>0</v>
      </c>
    </row>
    <row r="203" spans="1:15" ht="114.95" customHeight="1">
      <c r="A203" s="178" t="s">
        <v>1025</v>
      </c>
      <c r="B203" s="132" t="s">
        <v>30</v>
      </c>
      <c r="C203" s="132" t="s">
        <v>7</v>
      </c>
      <c r="D203" s="17">
        <v>6</v>
      </c>
      <c r="E203" s="17" t="s">
        <v>39</v>
      </c>
      <c r="F203" s="18"/>
      <c r="G203" s="13"/>
      <c r="H203" s="13"/>
      <c r="I203" s="227"/>
      <c r="J203" s="14"/>
      <c r="K203" s="227">
        <f t="shared" si="36"/>
        <v>0</v>
      </c>
      <c r="L203" s="227">
        <f t="shared" si="37"/>
        <v>0</v>
      </c>
      <c r="M203" s="227">
        <f t="shared" si="38"/>
        <v>0</v>
      </c>
      <c r="N203" s="14"/>
      <c r="O203" s="227">
        <f t="shared" si="39"/>
        <v>0</v>
      </c>
    </row>
    <row r="204" spans="1:15" ht="114.95" customHeight="1">
      <c r="A204" s="178" t="s">
        <v>1026</v>
      </c>
      <c r="B204" s="132" t="s">
        <v>504</v>
      </c>
      <c r="C204" s="132" t="s">
        <v>505</v>
      </c>
      <c r="D204" s="17">
        <v>20</v>
      </c>
      <c r="E204" s="17" t="s">
        <v>39</v>
      </c>
      <c r="F204" s="18"/>
      <c r="G204" s="13"/>
      <c r="H204" s="13"/>
      <c r="I204" s="227"/>
      <c r="J204" s="14"/>
      <c r="K204" s="227">
        <f t="shared" si="36"/>
        <v>0</v>
      </c>
      <c r="L204" s="227">
        <f t="shared" si="37"/>
        <v>0</v>
      </c>
      <c r="M204" s="227">
        <f t="shared" si="38"/>
        <v>0</v>
      </c>
      <c r="N204" s="14"/>
      <c r="O204" s="227">
        <f t="shared" si="39"/>
        <v>0</v>
      </c>
    </row>
    <row r="205" spans="1:15" ht="114.95" customHeight="1">
      <c r="A205" s="178" t="s">
        <v>1027</v>
      </c>
      <c r="B205" s="132" t="s">
        <v>69</v>
      </c>
      <c r="C205" s="132" t="s">
        <v>555</v>
      </c>
      <c r="D205" s="17">
        <v>1</v>
      </c>
      <c r="E205" s="17" t="s">
        <v>39</v>
      </c>
      <c r="F205" s="18"/>
      <c r="G205" s="13"/>
      <c r="H205" s="13"/>
      <c r="I205" s="227"/>
      <c r="J205" s="14"/>
      <c r="K205" s="227">
        <f t="shared" si="36"/>
        <v>0</v>
      </c>
      <c r="L205" s="227">
        <f t="shared" si="37"/>
        <v>0</v>
      </c>
      <c r="M205" s="227">
        <f t="shared" si="38"/>
        <v>0</v>
      </c>
      <c r="N205" s="14"/>
      <c r="O205" s="227">
        <f t="shared" si="39"/>
        <v>0</v>
      </c>
    </row>
    <row r="206" spans="1:15" ht="114.95" customHeight="1">
      <c r="A206" s="178" t="s">
        <v>1028</v>
      </c>
      <c r="B206" s="134" t="s">
        <v>670</v>
      </c>
      <c r="C206" s="134" t="s">
        <v>754</v>
      </c>
      <c r="D206" s="60">
        <v>5</v>
      </c>
      <c r="E206" s="60" t="s">
        <v>17</v>
      </c>
      <c r="F206" s="54"/>
      <c r="G206" s="37"/>
      <c r="H206" s="37"/>
      <c r="I206" s="227"/>
      <c r="J206" s="14"/>
      <c r="K206" s="227">
        <f t="shared" si="36"/>
        <v>0</v>
      </c>
      <c r="L206" s="227">
        <f t="shared" si="37"/>
        <v>0</v>
      </c>
      <c r="M206" s="227">
        <f t="shared" si="38"/>
        <v>0</v>
      </c>
      <c r="N206" s="14"/>
      <c r="O206" s="227">
        <f t="shared" si="39"/>
        <v>0</v>
      </c>
    </row>
    <row r="207" spans="1:15" ht="114.95" customHeight="1">
      <c r="A207" s="178" t="s">
        <v>1029</v>
      </c>
      <c r="B207" s="132" t="s">
        <v>277</v>
      </c>
      <c r="C207" s="132" t="s">
        <v>633</v>
      </c>
      <c r="D207" s="17">
        <v>1</v>
      </c>
      <c r="E207" s="17" t="s">
        <v>17</v>
      </c>
      <c r="F207" s="18"/>
      <c r="G207" s="13"/>
      <c r="H207" s="13"/>
      <c r="I207" s="227"/>
      <c r="J207" s="14"/>
      <c r="K207" s="227">
        <f t="shared" si="36"/>
        <v>0</v>
      </c>
      <c r="L207" s="227">
        <f t="shared" si="37"/>
        <v>0</v>
      </c>
      <c r="M207" s="227">
        <f t="shared" si="38"/>
        <v>0</v>
      </c>
      <c r="N207" s="14"/>
      <c r="O207" s="227">
        <f t="shared" si="39"/>
        <v>0</v>
      </c>
    </row>
    <row r="208" spans="1:15" ht="114.95" customHeight="1">
      <c r="A208" s="178" t="s">
        <v>1030</v>
      </c>
      <c r="B208" s="132" t="s">
        <v>207</v>
      </c>
      <c r="C208" s="132" t="s">
        <v>208</v>
      </c>
      <c r="D208" s="17">
        <v>2</v>
      </c>
      <c r="E208" s="17" t="s">
        <v>39</v>
      </c>
      <c r="F208" s="18"/>
      <c r="G208" s="13"/>
      <c r="H208" s="13"/>
      <c r="I208" s="227"/>
      <c r="J208" s="14"/>
      <c r="K208" s="227">
        <f t="shared" si="36"/>
        <v>0</v>
      </c>
      <c r="L208" s="227">
        <f t="shared" si="37"/>
        <v>0</v>
      </c>
      <c r="M208" s="227">
        <f t="shared" si="38"/>
        <v>0</v>
      </c>
      <c r="N208" s="14"/>
      <c r="O208" s="227">
        <f t="shared" si="39"/>
        <v>0</v>
      </c>
    </row>
    <row r="209" spans="1:15" ht="114.95" customHeight="1">
      <c r="A209" s="178" t="s">
        <v>1031</v>
      </c>
      <c r="B209" s="132" t="s">
        <v>70</v>
      </c>
      <c r="C209" s="132" t="s">
        <v>1</v>
      </c>
      <c r="D209" s="17">
        <v>2</v>
      </c>
      <c r="E209" s="17" t="s">
        <v>39</v>
      </c>
      <c r="F209" s="18"/>
      <c r="G209" s="13"/>
      <c r="H209" s="13"/>
      <c r="I209" s="227"/>
      <c r="J209" s="14"/>
      <c r="K209" s="227">
        <f t="shared" si="36"/>
        <v>0</v>
      </c>
      <c r="L209" s="227">
        <f t="shared" si="37"/>
        <v>0</v>
      </c>
      <c r="M209" s="227">
        <f t="shared" si="38"/>
        <v>0</v>
      </c>
      <c r="N209" s="14"/>
      <c r="O209" s="227">
        <f t="shared" si="39"/>
        <v>0</v>
      </c>
    </row>
    <row r="210" spans="1:15" ht="114.95" customHeight="1">
      <c r="A210" s="178" t="s">
        <v>1032</v>
      </c>
      <c r="B210" s="152" t="s">
        <v>224</v>
      </c>
      <c r="C210" s="132" t="s">
        <v>223</v>
      </c>
      <c r="D210" s="39">
        <v>1</v>
      </c>
      <c r="E210" s="39" t="s">
        <v>39</v>
      </c>
      <c r="F210" s="5"/>
      <c r="G210" s="31"/>
      <c r="H210" s="31"/>
      <c r="I210" s="227"/>
      <c r="J210" s="14"/>
      <c r="K210" s="227">
        <f t="shared" si="36"/>
        <v>0</v>
      </c>
      <c r="L210" s="227">
        <f t="shared" si="37"/>
        <v>0</v>
      </c>
      <c r="M210" s="227">
        <f t="shared" si="38"/>
        <v>0</v>
      </c>
      <c r="N210" s="14"/>
      <c r="O210" s="227">
        <f t="shared" si="39"/>
        <v>0</v>
      </c>
    </row>
    <row r="211" spans="1:15" s="23" customFormat="1" ht="114.95" customHeight="1">
      <c r="A211" s="178" t="s">
        <v>1033</v>
      </c>
      <c r="B211" s="128" t="s">
        <v>635</v>
      </c>
      <c r="C211" s="128" t="s">
        <v>634</v>
      </c>
      <c r="D211" s="20">
        <v>20</v>
      </c>
      <c r="E211" s="40" t="s">
        <v>39</v>
      </c>
      <c r="F211" s="48"/>
      <c r="G211" s="22"/>
      <c r="H211" s="22"/>
      <c r="I211" s="227"/>
      <c r="J211" s="14"/>
      <c r="K211" s="227">
        <f t="shared" si="36"/>
        <v>0</v>
      </c>
      <c r="L211" s="227">
        <f t="shared" si="37"/>
        <v>0</v>
      </c>
      <c r="M211" s="227">
        <f t="shared" si="38"/>
        <v>0</v>
      </c>
      <c r="N211" s="14"/>
      <c r="O211" s="227">
        <f t="shared" si="39"/>
        <v>0</v>
      </c>
    </row>
    <row r="212" spans="1:15" s="170" customFormat="1" ht="114.95" customHeight="1">
      <c r="A212" s="178" t="s">
        <v>1034</v>
      </c>
      <c r="B212" s="168" t="s">
        <v>636</v>
      </c>
      <c r="C212" s="168" t="s">
        <v>317</v>
      </c>
      <c r="D212" s="167">
        <v>20</v>
      </c>
      <c r="E212" s="167" t="s">
        <v>39</v>
      </c>
      <c r="F212" s="169"/>
      <c r="G212" s="169"/>
      <c r="H212" s="169"/>
      <c r="I212" s="227"/>
      <c r="J212" s="14"/>
      <c r="K212" s="227">
        <f t="shared" si="36"/>
        <v>0</v>
      </c>
      <c r="L212" s="227">
        <f t="shared" si="37"/>
        <v>0</v>
      </c>
      <c r="M212" s="227">
        <f t="shared" si="38"/>
        <v>0</v>
      </c>
      <c r="N212" s="14"/>
      <c r="O212" s="227">
        <f t="shared" si="39"/>
        <v>0</v>
      </c>
    </row>
    <row r="213" spans="1:15" ht="114.95" customHeight="1">
      <c r="A213" s="178" t="s">
        <v>1035</v>
      </c>
      <c r="B213" s="132" t="s">
        <v>230</v>
      </c>
      <c r="C213" s="132" t="s">
        <v>190</v>
      </c>
      <c r="D213" s="32">
        <v>1</v>
      </c>
      <c r="E213" s="17" t="s">
        <v>39</v>
      </c>
      <c r="F213" s="18"/>
      <c r="G213" s="13"/>
      <c r="H213" s="13"/>
      <c r="I213" s="227"/>
      <c r="J213" s="14"/>
      <c r="K213" s="227">
        <f t="shared" si="36"/>
        <v>0</v>
      </c>
      <c r="L213" s="227">
        <f t="shared" si="37"/>
        <v>0</v>
      </c>
      <c r="M213" s="227">
        <f t="shared" si="38"/>
        <v>0</v>
      </c>
      <c r="N213" s="14"/>
      <c r="O213" s="227">
        <f t="shared" si="39"/>
        <v>0</v>
      </c>
    </row>
    <row r="214" spans="1:15" s="19" customFormat="1" ht="114.95" customHeight="1">
      <c r="A214" s="178" t="s">
        <v>1036</v>
      </c>
      <c r="B214" s="134" t="s">
        <v>316</v>
      </c>
      <c r="C214" s="159" t="s">
        <v>637</v>
      </c>
      <c r="D214" s="60">
        <v>26</v>
      </c>
      <c r="E214" s="60" t="s">
        <v>39</v>
      </c>
      <c r="F214" s="54"/>
      <c r="G214" s="54"/>
      <c r="H214" s="54"/>
      <c r="I214" s="227"/>
      <c r="J214" s="14"/>
      <c r="K214" s="227">
        <f t="shared" si="36"/>
        <v>0</v>
      </c>
      <c r="L214" s="227">
        <f t="shared" si="37"/>
        <v>0</v>
      </c>
      <c r="M214" s="227">
        <f t="shared" si="38"/>
        <v>0</v>
      </c>
      <c r="N214" s="14"/>
      <c r="O214" s="227">
        <f t="shared" si="39"/>
        <v>0</v>
      </c>
    </row>
    <row r="215" spans="1:15" ht="114.95" customHeight="1">
      <c r="A215" s="178" t="s">
        <v>1037</v>
      </c>
      <c r="B215" s="132" t="s">
        <v>12</v>
      </c>
      <c r="C215" s="132" t="s">
        <v>13</v>
      </c>
      <c r="D215" s="17">
        <v>1</v>
      </c>
      <c r="E215" s="17" t="s">
        <v>39</v>
      </c>
      <c r="F215" s="18"/>
      <c r="G215" s="13"/>
      <c r="H215" s="13"/>
      <c r="I215" s="227"/>
      <c r="J215" s="14"/>
      <c r="K215" s="227">
        <f t="shared" si="36"/>
        <v>0</v>
      </c>
      <c r="L215" s="227">
        <f t="shared" si="37"/>
        <v>0</v>
      </c>
      <c r="M215" s="227">
        <f t="shared" si="38"/>
        <v>0</v>
      </c>
      <c r="N215" s="14"/>
      <c r="O215" s="227">
        <f t="shared" si="39"/>
        <v>0</v>
      </c>
    </row>
    <row r="216" spans="1:15" ht="114.95" customHeight="1">
      <c r="A216" s="178" t="s">
        <v>1038</v>
      </c>
      <c r="B216" s="132" t="s">
        <v>23</v>
      </c>
      <c r="C216" s="132" t="s">
        <v>24</v>
      </c>
      <c r="D216" s="17">
        <v>2</v>
      </c>
      <c r="E216" s="17" t="s">
        <v>39</v>
      </c>
      <c r="F216" s="18"/>
      <c r="G216" s="13"/>
      <c r="H216" s="13"/>
      <c r="I216" s="227"/>
      <c r="J216" s="14"/>
      <c r="K216" s="227">
        <f t="shared" si="36"/>
        <v>0</v>
      </c>
      <c r="L216" s="227">
        <f t="shared" si="37"/>
        <v>0</v>
      </c>
      <c r="M216" s="227">
        <f t="shared" si="38"/>
        <v>0</v>
      </c>
      <c r="N216" s="14"/>
      <c r="O216" s="227">
        <f t="shared" si="39"/>
        <v>0</v>
      </c>
    </row>
    <row r="217" spans="1:15" ht="114.95" customHeight="1">
      <c r="A217" s="178" t="s">
        <v>1039</v>
      </c>
      <c r="B217" s="132" t="s">
        <v>14</v>
      </c>
      <c r="C217" s="132" t="s">
        <v>127</v>
      </c>
      <c r="D217" s="17">
        <v>1</v>
      </c>
      <c r="E217" s="17" t="s">
        <v>39</v>
      </c>
      <c r="F217" s="18"/>
      <c r="G217" s="13"/>
      <c r="H217" s="13"/>
      <c r="I217" s="227"/>
      <c r="J217" s="14"/>
      <c r="K217" s="227">
        <f t="shared" si="36"/>
        <v>0</v>
      </c>
      <c r="L217" s="227">
        <f t="shared" si="37"/>
        <v>0</v>
      </c>
      <c r="M217" s="227">
        <f t="shared" si="38"/>
        <v>0</v>
      </c>
      <c r="N217" s="14"/>
      <c r="O217" s="227">
        <f t="shared" si="39"/>
        <v>0</v>
      </c>
    </row>
    <row r="218" spans="1:15" ht="114.95" customHeight="1">
      <c r="A218" s="178" t="s">
        <v>1040</v>
      </c>
      <c r="B218" s="160" t="s">
        <v>271</v>
      </c>
      <c r="C218" s="160" t="s">
        <v>271</v>
      </c>
      <c r="D218" s="41">
        <v>2</v>
      </c>
      <c r="E218" s="41" t="s">
        <v>39</v>
      </c>
      <c r="F218" s="37"/>
      <c r="G218" s="37"/>
      <c r="H218" s="37"/>
      <c r="I218" s="227"/>
      <c r="J218" s="14"/>
      <c r="K218" s="227">
        <f t="shared" si="36"/>
        <v>0</v>
      </c>
      <c r="L218" s="227">
        <f t="shared" si="37"/>
        <v>0</v>
      </c>
      <c r="M218" s="227">
        <f t="shared" si="38"/>
        <v>0</v>
      </c>
      <c r="N218" s="14"/>
      <c r="O218" s="227">
        <f t="shared" si="39"/>
        <v>0</v>
      </c>
    </row>
    <row r="219" spans="1:15" s="23" customFormat="1" ht="114.95" customHeight="1">
      <c r="A219" s="178" t="s">
        <v>1041</v>
      </c>
      <c r="B219" s="128" t="s">
        <v>90</v>
      </c>
      <c r="C219" s="128" t="s">
        <v>225</v>
      </c>
      <c r="D219" s="20">
        <v>3</v>
      </c>
      <c r="E219" s="20" t="s">
        <v>117</v>
      </c>
      <c r="F219" s="45"/>
      <c r="G219" s="22"/>
      <c r="H219" s="22"/>
      <c r="I219" s="227"/>
      <c r="J219" s="14"/>
      <c r="K219" s="227">
        <f t="shared" si="36"/>
        <v>0</v>
      </c>
      <c r="L219" s="227">
        <f t="shared" si="37"/>
        <v>0</v>
      </c>
      <c r="M219" s="227">
        <f t="shared" si="38"/>
        <v>0</v>
      </c>
      <c r="N219" s="14"/>
      <c r="O219" s="227">
        <f t="shared" si="39"/>
        <v>0</v>
      </c>
    </row>
    <row r="220" spans="1:15" ht="114.95" customHeight="1">
      <c r="A220" s="178" t="s">
        <v>1042</v>
      </c>
      <c r="B220" s="120" t="s">
        <v>483</v>
      </c>
      <c r="C220" s="120" t="s">
        <v>484</v>
      </c>
      <c r="D220" s="24">
        <v>5</v>
      </c>
      <c r="E220" s="24" t="s">
        <v>17</v>
      </c>
      <c r="F220" s="13"/>
      <c r="G220" s="13"/>
      <c r="H220" s="13"/>
      <c r="I220" s="227"/>
      <c r="J220" s="14"/>
      <c r="K220" s="227">
        <f>I220*(100+J220)/100</f>
        <v>0</v>
      </c>
      <c r="L220" s="227">
        <f>D220*I220</f>
        <v>0</v>
      </c>
      <c r="M220" s="227">
        <f>D220*K220</f>
        <v>0</v>
      </c>
      <c r="N220" s="14"/>
      <c r="O220" s="227">
        <f>I220*N220</f>
        <v>0</v>
      </c>
    </row>
    <row r="221" spans="1:15" ht="30" customHeight="1">
      <c r="A221" s="178"/>
      <c r="B221" s="161" t="s">
        <v>91</v>
      </c>
      <c r="C221" s="120"/>
      <c r="D221" s="24"/>
      <c r="E221" s="24"/>
      <c r="F221" s="13"/>
      <c r="G221" s="13"/>
      <c r="H221" s="13"/>
      <c r="I221" s="13"/>
      <c r="J221" s="12"/>
      <c r="K221" s="12"/>
      <c r="L221" s="12"/>
      <c r="M221" s="12"/>
      <c r="N221" s="12"/>
      <c r="O221" s="12"/>
    </row>
    <row r="222" spans="1:15" ht="114.95" customHeight="1">
      <c r="A222" s="180" t="s">
        <v>1043</v>
      </c>
      <c r="B222" s="189" t="s">
        <v>764</v>
      </c>
      <c r="C222" s="160" t="s">
        <v>765</v>
      </c>
      <c r="D222" s="188">
        <v>1</v>
      </c>
      <c r="E222" s="41" t="s">
        <v>17</v>
      </c>
      <c r="F222" s="37"/>
      <c r="G222" s="37"/>
      <c r="H222" s="37"/>
      <c r="I222" s="227"/>
      <c r="J222" s="14"/>
      <c r="K222" s="227">
        <f t="shared" ref="K222:K223" si="40">I222*(100+J222)/100</f>
        <v>0</v>
      </c>
      <c r="L222" s="227">
        <f t="shared" ref="L222:L223" si="41">D222*I222</f>
        <v>0</v>
      </c>
      <c r="M222" s="227">
        <f t="shared" ref="M222:M223" si="42">D222*K222</f>
        <v>0</v>
      </c>
      <c r="N222" s="14"/>
      <c r="O222" s="227">
        <f t="shared" ref="O222:O223" si="43">I222*N222</f>
        <v>0</v>
      </c>
    </row>
    <row r="223" spans="1:15" s="19" customFormat="1" ht="114.95" customHeight="1">
      <c r="A223" s="180" t="s">
        <v>1044</v>
      </c>
      <c r="B223" s="126" t="s">
        <v>292</v>
      </c>
      <c r="C223" s="132" t="s">
        <v>318</v>
      </c>
      <c r="D223" s="43">
        <v>1</v>
      </c>
      <c r="E223" s="17" t="s">
        <v>39</v>
      </c>
      <c r="F223" s="18"/>
      <c r="G223" s="13"/>
      <c r="H223" s="13"/>
      <c r="I223" s="227"/>
      <c r="J223" s="14"/>
      <c r="K223" s="227">
        <f t="shared" si="40"/>
        <v>0</v>
      </c>
      <c r="L223" s="227">
        <f t="shared" si="41"/>
        <v>0</v>
      </c>
      <c r="M223" s="227">
        <f t="shared" si="42"/>
        <v>0</v>
      </c>
      <c r="N223" s="14"/>
      <c r="O223" s="227">
        <f t="shared" si="43"/>
        <v>0</v>
      </c>
    </row>
    <row r="224" spans="1:15" ht="30" customHeight="1">
      <c r="A224" s="178"/>
      <c r="B224" s="158" t="s">
        <v>8</v>
      </c>
      <c r="C224" s="132"/>
      <c r="D224" s="17"/>
      <c r="E224" s="17"/>
      <c r="F224" s="18"/>
      <c r="G224" s="13"/>
      <c r="H224" s="13"/>
      <c r="I224" s="13"/>
      <c r="J224" s="12"/>
      <c r="K224" s="12"/>
      <c r="L224" s="12"/>
      <c r="M224" s="12"/>
      <c r="N224" s="12"/>
      <c r="O224" s="12"/>
    </row>
    <row r="225" spans="1:15" s="112" customFormat="1" ht="114.95" customHeight="1">
      <c r="A225" s="178" t="s">
        <v>1045</v>
      </c>
      <c r="B225" s="172" t="s">
        <v>575</v>
      </c>
      <c r="C225" s="135" t="s">
        <v>576</v>
      </c>
      <c r="D225" s="224">
        <v>1</v>
      </c>
      <c r="E225" s="224" t="s">
        <v>39</v>
      </c>
      <c r="F225" s="113"/>
      <c r="G225" s="113"/>
      <c r="H225" s="113"/>
      <c r="I225" s="227"/>
      <c r="J225" s="14"/>
      <c r="K225" s="227">
        <f t="shared" ref="K225:K260" si="44">I225*(100+J225)/100</f>
        <v>0</v>
      </c>
      <c r="L225" s="227">
        <f t="shared" ref="L225:L260" si="45">D225*I225</f>
        <v>0</v>
      </c>
      <c r="M225" s="227">
        <f t="shared" ref="M225:M260" si="46">D225*K225</f>
        <v>0</v>
      </c>
      <c r="N225" s="14"/>
      <c r="O225" s="227">
        <f t="shared" ref="O225:O260" si="47">I225*N225</f>
        <v>0</v>
      </c>
    </row>
    <row r="226" spans="1:15" s="112" customFormat="1" ht="114.95" customHeight="1">
      <c r="A226" s="178" t="s">
        <v>1046</v>
      </c>
      <c r="B226" s="172" t="s">
        <v>728</v>
      </c>
      <c r="C226" s="135" t="s">
        <v>729</v>
      </c>
      <c r="D226" s="224">
        <v>1</v>
      </c>
      <c r="E226" s="224" t="s">
        <v>39</v>
      </c>
      <c r="F226" s="113"/>
      <c r="G226" s="113"/>
      <c r="H226" s="113"/>
      <c r="I226" s="227"/>
      <c r="J226" s="14"/>
      <c r="K226" s="227">
        <f t="shared" si="44"/>
        <v>0</v>
      </c>
      <c r="L226" s="227">
        <f t="shared" si="45"/>
        <v>0</v>
      </c>
      <c r="M226" s="227">
        <f t="shared" si="46"/>
        <v>0</v>
      </c>
      <c r="N226" s="14"/>
      <c r="O226" s="227">
        <f t="shared" si="47"/>
        <v>0</v>
      </c>
    </row>
    <row r="227" spans="1:15" s="112" customFormat="1" ht="114.95" customHeight="1">
      <c r="A227" s="178" t="s">
        <v>1047</v>
      </c>
      <c r="B227" s="171" t="s">
        <v>731</v>
      </c>
      <c r="C227" s="135" t="s">
        <v>726</v>
      </c>
      <c r="D227" s="224">
        <v>1</v>
      </c>
      <c r="E227" s="224" t="s">
        <v>39</v>
      </c>
      <c r="F227" s="113"/>
      <c r="G227" s="113"/>
      <c r="H227" s="113"/>
      <c r="I227" s="227"/>
      <c r="J227" s="14"/>
      <c r="K227" s="227">
        <f t="shared" si="44"/>
        <v>0</v>
      </c>
      <c r="L227" s="227">
        <f t="shared" si="45"/>
        <v>0</v>
      </c>
      <c r="M227" s="227">
        <f t="shared" si="46"/>
        <v>0</v>
      </c>
      <c r="N227" s="14"/>
      <c r="O227" s="227">
        <f t="shared" si="47"/>
        <v>0</v>
      </c>
    </row>
    <row r="228" spans="1:15" s="112" customFormat="1" ht="114.95" customHeight="1">
      <c r="A228" s="178" t="s">
        <v>1048</v>
      </c>
      <c r="B228" s="173" t="s">
        <v>727</v>
      </c>
      <c r="C228" s="135" t="s">
        <v>577</v>
      </c>
      <c r="D228" s="224">
        <v>1</v>
      </c>
      <c r="E228" s="224" t="s">
        <v>39</v>
      </c>
      <c r="F228" s="113"/>
      <c r="G228" s="113"/>
      <c r="H228" s="113"/>
      <c r="I228" s="227"/>
      <c r="J228" s="14"/>
      <c r="K228" s="227">
        <f t="shared" si="44"/>
        <v>0</v>
      </c>
      <c r="L228" s="227">
        <f t="shared" si="45"/>
        <v>0</v>
      </c>
      <c r="M228" s="227">
        <f t="shared" si="46"/>
        <v>0</v>
      </c>
      <c r="N228" s="14"/>
      <c r="O228" s="227">
        <f t="shared" si="47"/>
        <v>0</v>
      </c>
    </row>
    <row r="229" spans="1:15" s="112" customFormat="1" ht="114.95" customHeight="1">
      <c r="A229" s="178" t="s">
        <v>1049</v>
      </c>
      <c r="B229" s="171" t="s">
        <v>730</v>
      </c>
      <c r="C229" s="135" t="s">
        <v>578</v>
      </c>
      <c r="D229" s="224">
        <v>1</v>
      </c>
      <c r="E229" s="224" t="s">
        <v>39</v>
      </c>
      <c r="F229" s="113"/>
      <c r="G229" s="113"/>
      <c r="H229" s="113"/>
      <c r="I229" s="227"/>
      <c r="J229" s="14"/>
      <c r="K229" s="227">
        <f t="shared" si="44"/>
        <v>0</v>
      </c>
      <c r="L229" s="227">
        <f t="shared" si="45"/>
        <v>0</v>
      </c>
      <c r="M229" s="227">
        <f t="shared" si="46"/>
        <v>0</v>
      </c>
      <c r="N229" s="14"/>
      <c r="O229" s="227">
        <f t="shared" si="47"/>
        <v>0</v>
      </c>
    </row>
    <row r="230" spans="1:15" s="23" customFormat="1" ht="114.95" customHeight="1">
      <c r="A230" s="178" t="s">
        <v>1050</v>
      </c>
      <c r="B230" s="162" t="s">
        <v>638</v>
      </c>
      <c r="C230" s="135" t="s">
        <v>639</v>
      </c>
      <c r="D230" s="36">
        <v>1</v>
      </c>
      <c r="E230" s="36" t="s">
        <v>119</v>
      </c>
      <c r="F230" s="50"/>
      <c r="G230" s="50"/>
      <c r="H230" s="50"/>
      <c r="I230" s="227"/>
      <c r="J230" s="14"/>
      <c r="K230" s="227">
        <f t="shared" si="44"/>
        <v>0</v>
      </c>
      <c r="L230" s="227">
        <f t="shared" si="45"/>
        <v>0</v>
      </c>
      <c r="M230" s="227">
        <f t="shared" si="46"/>
        <v>0</v>
      </c>
      <c r="N230" s="14"/>
      <c r="O230" s="227">
        <f t="shared" si="47"/>
        <v>0</v>
      </c>
    </row>
    <row r="231" spans="1:15" s="23" customFormat="1" ht="114.95" customHeight="1">
      <c r="A231" s="178" t="s">
        <v>1051</v>
      </c>
      <c r="B231" s="184" t="s">
        <v>671</v>
      </c>
      <c r="C231" s="135" t="s">
        <v>740</v>
      </c>
      <c r="D231" s="36">
        <v>3</v>
      </c>
      <c r="E231" s="36" t="s">
        <v>17</v>
      </c>
      <c r="F231" s="50"/>
      <c r="G231" s="50"/>
      <c r="H231" s="50"/>
      <c r="I231" s="227"/>
      <c r="J231" s="14"/>
      <c r="K231" s="227">
        <f t="shared" si="44"/>
        <v>0</v>
      </c>
      <c r="L231" s="227">
        <f t="shared" si="45"/>
        <v>0</v>
      </c>
      <c r="M231" s="227">
        <f t="shared" si="46"/>
        <v>0</v>
      </c>
      <c r="N231" s="14"/>
      <c r="O231" s="227">
        <f t="shared" si="47"/>
        <v>0</v>
      </c>
    </row>
    <row r="232" spans="1:15" s="23" customFormat="1" ht="114.95" customHeight="1">
      <c r="A232" s="178" t="s">
        <v>1052</v>
      </c>
      <c r="B232" s="184" t="s">
        <v>672</v>
      </c>
      <c r="C232" s="135" t="s">
        <v>741</v>
      </c>
      <c r="D232" s="36">
        <v>3</v>
      </c>
      <c r="E232" s="36" t="s">
        <v>17</v>
      </c>
      <c r="F232" s="50"/>
      <c r="G232" s="50"/>
      <c r="H232" s="50"/>
      <c r="I232" s="227"/>
      <c r="J232" s="14"/>
      <c r="K232" s="227">
        <f t="shared" si="44"/>
        <v>0</v>
      </c>
      <c r="L232" s="227">
        <f t="shared" si="45"/>
        <v>0</v>
      </c>
      <c r="M232" s="227">
        <f t="shared" si="46"/>
        <v>0</v>
      </c>
      <c r="N232" s="14"/>
      <c r="O232" s="227">
        <f t="shared" si="47"/>
        <v>0</v>
      </c>
    </row>
    <row r="233" spans="1:15" s="23" customFormat="1" ht="114.95" customHeight="1">
      <c r="A233" s="178" t="s">
        <v>1053</v>
      </c>
      <c r="B233" s="184" t="s">
        <v>673</v>
      </c>
      <c r="C233" s="135" t="s">
        <v>742</v>
      </c>
      <c r="D233" s="36">
        <v>3</v>
      </c>
      <c r="E233" s="36" t="s">
        <v>17</v>
      </c>
      <c r="F233" s="50"/>
      <c r="G233" s="50"/>
      <c r="H233" s="50"/>
      <c r="I233" s="227"/>
      <c r="J233" s="14"/>
      <c r="K233" s="227">
        <f t="shared" si="44"/>
        <v>0</v>
      </c>
      <c r="L233" s="227">
        <f t="shared" si="45"/>
        <v>0</v>
      </c>
      <c r="M233" s="227">
        <f t="shared" si="46"/>
        <v>0</v>
      </c>
      <c r="N233" s="14"/>
      <c r="O233" s="227">
        <f t="shared" si="47"/>
        <v>0</v>
      </c>
    </row>
    <row r="234" spans="1:15" s="23" customFormat="1" ht="114.95" customHeight="1">
      <c r="A234" s="178" t="s">
        <v>1054</v>
      </c>
      <c r="B234" s="184" t="s">
        <v>674</v>
      </c>
      <c r="C234" s="135" t="s">
        <v>743</v>
      </c>
      <c r="D234" s="36">
        <v>5</v>
      </c>
      <c r="E234" s="36" t="s">
        <v>17</v>
      </c>
      <c r="F234" s="50"/>
      <c r="G234" s="50"/>
      <c r="H234" s="50"/>
      <c r="I234" s="227"/>
      <c r="J234" s="14"/>
      <c r="K234" s="227">
        <f t="shared" si="44"/>
        <v>0</v>
      </c>
      <c r="L234" s="227">
        <f t="shared" si="45"/>
        <v>0</v>
      </c>
      <c r="M234" s="227">
        <f t="shared" si="46"/>
        <v>0</v>
      </c>
      <c r="N234" s="14"/>
      <c r="O234" s="227">
        <f t="shared" si="47"/>
        <v>0</v>
      </c>
    </row>
    <row r="235" spans="1:15" s="23" customFormat="1" ht="114.95" customHeight="1">
      <c r="A235" s="178" t="s">
        <v>1055</v>
      </c>
      <c r="B235" s="184" t="s">
        <v>850</v>
      </c>
      <c r="C235" s="135" t="s">
        <v>759</v>
      </c>
      <c r="D235" s="36">
        <v>10</v>
      </c>
      <c r="E235" s="36" t="s">
        <v>17</v>
      </c>
      <c r="F235" s="50"/>
      <c r="G235" s="50"/>
      <c r="H235" s="50"/>
      <c r="I235" s="227"/>
      <c r="J235" s="14"/>
      <c r="K235" s="227">
        <f t="shared" si="44"/>
        <v>0</v>
      </c>
      <c r="L235" s="227">
        <f t="shared" si="45"/>
        <v>0</v>
      </c>
      <c r="M235" s="227">
        <f t="shared" si="46"/>
        <v>0</v>
      </c>
      <c r="N235" s="14"/>
      <c r="O235" s="227">
        <f t="shared" si="47"/>
        <v>0</v>
      </c>
    </row>
    <row r="236" spans="1:15" ht="114.95" customHeight="1">
      <c r="A236" s="178" t="s">
        <v>1056</v>
      </c>
      <c r="B236" s="120" t="s">
        <v>9</v>
      </c>
      <c r="C236" s="120" t="s">
        <v>319</v>
      </c>
      <c r="D236" s="24">
        <v>3</v>
      </c>
      <c r="E236" s="24" t="s">
        <v>39</v>
      </c>
      <c r="F236" s="13"/>
      <c r="G236" s="13"/>
      <c r="H236" s="13"/>
      <c r="I236" s="227"/>
      <c r="J236" s="14"/>
      <c r="K236" s="227">
        <f t="shared" si="44"/>
        <v>0</v>
      </c>
      <c r="L236" s="227">
        <f t="shared" si="45"/>
        <v>0</v>
      </c>
      <c r="M236" s="227">
        <f t="shared" si="46"/>
        <v>0</v>
      </c>
      <c r="N236" s="14"/>
      <c r="O236" s="227">
        <f t="shared" si="47"/>
        <v>0</v>
      </c>
    </row>
    <row r="237" spans="1:15" ht="114.95" customHeight="1">
      <c r="A237" s="178" t="s">
        <v>1057</v>
      </c>
      <c r="B237" s="120" t="s">
        <v>10</v>
      </c>
      <c r="C237" s="120" t="s">
        <v>73</v>
      </c>
      <c r="D237" s="24">
        <v>3</v>
      </c>
      <c r="E237" s="24" t="s">
        <v>39</v>
      </c>
      <c r="F237" s="13"/>
      <c r="G237" s="13"/>
      <c r="H237" s="13"/>
      <c r="I237" s="227"/>
      <c r="J237" s="14"/>
      <c r="K237" s="227">
        <f t="shared" si="44"/>
        <v>0</v>
      </c>
      <c r="L237" s="227">
        <f t="shared" si="45"/>
        <v>0</v>
      </c>
      <c r="M237" s="227">
        <f t="shared" si="46"/>
        <v>0</v>
      </c>
      <c r="N237" s="14"/>
      <c r="O237" s="227">
        <f t="shared" si="47"/>
        <v>0</v>
      </c>
    </row>
    <row r="238" spans="1:15" s="23" customFormat="1" ht="114.95" customHeight="1">
      <c r="A238" s="178" t="s">
        <v>1058</v>
      </c>
      <c r="B238" s="128" t="s">
        <v>209</v>
      </c>
      <c r="C238" s="128" t="s">
        <v>640</v>
      </c>
      <c r="D238" s="20">
        <v>20</v>
      </c>
      <c r="E238" s="20" t="s">
        <v>39</v>
      </c>
      <c r="F238" s="22"/>
      <c r="G238" s="22"/>
      <c r="H238" s="22"/>
      <c r="I238" s="227"/>
      <c r="J238" s="14"/>
      <c r="K238" s="227">
        <f t="shared" si="44"/>
        <v>0</v>
      </c>
      <c r="L238" s="227">
        <f t="shared" si="45"/>
        <v>0</v>
      </c>
      <c r="M238" s="227">
        <f t="shared" si="46"/>
        <v>0</v>
      </c>
      <c r="N238" s="14"/>
      <c r="O238" s="227">
        <f t="shared" si="47"/>
        <v>0</v>
      </c>
    </row>
    <row r="239" spans="1:15" ht="114.95" customHeight="1">
      <c r="A239" s="178" t="s">
        <v>1059</v>
      </c>
      <c r="B239" s="132" t="s">
        <v>45</v>
      </c>
      <c r="C239" s="132" t="s">
        <v>45</v>
      </c>
      <c r="D239" s="17">
        <v>5</v>
      </c>
      <c r="E239" s="17" t="s">
        <v>105</v>
      </c>
      <c r="F239" s="18"/>
      <c r="G239" s="13"/>
      <c r="H239" s="13"/>
      <c r="I239" s="227"/>
      <c r="J239" s="14"/>
      <c r="K239" s="227">
        <f t="shared" si="44"/>
        <v>0</v>
      </c>
      <c r="L239" s="227">
        <f t="shared" si="45"/>
        <v>0</v>
      </c>
      <c r="M239" s="227">
        <f t="shared" si="46"/>
        <v>0</v>
      </c>
      <c r="N239" s="14"/>
      <c r="O239" s="227">
        <f t="shared" si="47"/>
        <v>0</v>
      </c>
    </row>
    <row r="240" spans="1:15" ht="114.95" customHeight="1">
      <c r="A240" s="178" t="s">
        <v>1060</v>
      </c>
      <c r="B240" s="132" t="s">
        <v>46</v>
      </c>
      <c r="C240" s="132" t="s">
        <v>46</v>
      </c>
      <c r="D240" s="17">
        <v>5</v>
      </c>
      <c r="E240" s="17" t="s">
        <v>105</v>
      </c>
      <c r="F240" s="18"/>
      <c r="G240" s="13"/>
      <c r="H240" s="13"/>
      <c r="I240" s="227"/>
      <c r="J240" s="14"/>
      <c r="K240" s="227">
        <f t="shared" si="44"/>
        <v>0</v>
      </c>
      <c r="L240" s="227">
        <f t="shared" si="45"/>
        <v>0</v>
      </c>
      <c r="M240" s="227">
        <f t="shared" si="46"/>
        <v>0</v>
      </c>
      <c r="N240" s="14"/>
      <c r="O240" s="227">
        <f t="shared" si="47"/>
        <v>0</v>
      </c>
    </row>
    <row r="241" spans="1:15" ht="114.95" customHeight="1">
      <c r="A241" s="178" t="s">
        <v>1061</v>
      </c>
      <c r="B241" s="134" t="s">
        <v>823</v>
      </c>
      <c r="C241" s="134" t="s">
        <v>787</v>
      </c>
      <c r="D241" s="60">
        <v>2</v>
      </c>
      <c r="E241" s="60" t="s">
        <v>17</v>
      </c>
      <c r="F241" s="54"/>
      <c r="G241" s="37"/>
      <c r="H241" s="37"/>
      <c r="I241" s="227"/>
      <c r="J241" s="14"/>
      <c r="K241" s="227">
        <f t="shared" si="44"/>
        <v>0</v>
      </c>
      <c r="L241" s="227">
        <f t="shared" si="45"/>
        <v>0</v>
      </c>
      <c r="M241" s="227">
        <f t="shared" si="46"/>
        <v>0</v>
      </c>
      <c r="N241" s="14"/>
      <c r="O241" s="227">
        <f t="shared" si="47"/>
        <v>0</v>
      </c>
    </row>
    <row r="242" spans="1:15" ht="114.95" customHeight="1">
      <c r="A242" s="178" t="s">
        <v>1062</v>
      </c>
      <c r="B242" s="134" t="s">
        <v>287</v>
      </c>
      <c r="C242" s="134" t="s">
        <v>287</v>
      </c>
      <c r="D242" s="60">
        <v>2</v>
      </c>
      <c r="E242" s="60" t="s">
        <v>17</v>
      </c>
      <c r="F242" s="54"/>
      <c r="G242" s="37"/>
      <c r="H242" s="37"/>
      <c r="I242" s="227"/>
      <c r="J242" s="14"/>
      <c r="K242" s="227">
        <f t="shared" si="44"/>
        <v>0</v>
      </c>
      <c r="L242" s="227">
        <f t="shared" si="45"/>
        <v>0</v>
      </c>
      <c r="M242" s="227">
        <f t="shared" si="46"/>
        <v>0</v>
      </c>
      <c r="N242" s="14"/>
      <c r="O242" s="227">
        <f t="shared" si="47"/>
        <v>0</v>
      </c>
    </row>
    <row r="243" spans="1:15" ht="114.95" customHeight="1">
      <c r="A243" s="178" t="s">
        <v>1063</v>
      </c>
      <c r="B243" s="134" t="s">
        <v>263</v>
      </c>
      <c r="C243" s="134" t="s">
        <v>263</v>
      </c>
      <c r="D243" s="60">
        <v>13</v>
      </c>
      <c r="E243" s="60" t="s">
        <v>17</v>
      </c>
      <c r="F243" s="54"/>
      <c r="G243" s="37"/>
      <c r="H243" s="37"/>
      <c r="I243" s="227"/>
      <c r="J243" s="14"/>
      <c r="K243" s="227">
        <f t="shared" si="44"/>
        <v>0</v>
      </c>
      <c r="L243" s="227">
        <f t="shared" si="45"/>
        <v>0</v>
      </c>
      <c r="M243" s="227">
        <f t="shared" si="46"/>
        <v>0</v>
      </c>
      <c r="N243" s="14"/>
      <c r="O243" s="227">
        <f t="shared" si="47"/>
        <v>0</v>
      </c>
    </row>
    <row r="244" spans="1:15" ht="114.95" customHeight="1">
      <c r="A244" s="178" t="s">
        <v>1064</v>
      </c>
      <c r="B244" s="132" t="s">
        <v>244</v>
      </c>
      <c r="C244" s="134" t="s">
        <v>244</v>
      </c>
      <c r="D244" s="60">
        <v>20</v>
      </c>
      <c r="E244" s="60" t="s">
        <v>17</v>
      </c>
      <c r="F244" s="54"/>
      <c r="G244" s="37"/>
      <c r="H244" s="37"/>
      <c r="I244" s="227"/>
      <c r="J244" s="14"/>
      <c r="K244" s="227">
        <f t="shared" si="44"/>
        <v>0</v>
      </c>
      <c r="L244" s="227">
        <f t="shared" si="45"/>
        <v>0</v>
      </c>
      <c r="M244" s="227">
        <f t="shared" si="46"/>
        <v>0</v>
      </c>
      <c r="N244" s="14"/>
      <c r="O244" s="227">
        <f t="shared" si="47"/>
        <v>0</v>
      </c>
    </row>
    <row r="245" spans="1:15" ht="114.95" customHeight="1">
      <c r="A245" s="178" t="s">
        <v>1065</v>
      </c>
      <c r="B245" s="134" t="s">
        <v>288</v>
      </c>
      <c r="C245" s="134" t="s">
        <v>288</v>
      </c>
      <c r="D245" s="60">
        <v>1</v>
      </c>
      <c r="E245" s="60" t="s">
        <v>17</v>
      </c>
      <c r="F245" s="54"/>
      <c r="G245" s="37"/>
      <c r="H245" s="37"/>
      <c r="I245" s="227"/>
      <c r="J245" s="14"/>
      <c r="K245" s="227">
        <f t="shared" si="44"/>
        <v>0</v>
      </c>
      <c r="L245" s="227">
        <f t="shared" si="45"/>
        <v>0</v>
      </c>
      <c r="M245" s="227">
        <f t="shared" si="46"/>
        <v>0</v>
      </c>
      <c r="N245" s="14"/>
      <c r="O245" s="227">
        <f t="shared" si="47"/>
        <v>0</v>
      </c>
    </row>
    <row r="246" spans="1:15" ht="114.95" customHeight="1">
      <c r="A246" s="178" t="s">
        <v>1066</v>
      </c>
      <c r="B246" s="132" t="s">
        <v>47</v>
      </c>
      <c r="C246" s="132" t="s">
        <v>47</v>
      </c>
      <c r="D246" s="17">
        <v>1</v>
      </c>
      <c r="E246" s="17" t="s">
        <v>39</v>
      </c>
      <c r="F246" s="18"/>
      <c r="G246" s="13"/>
      <c r="H246" s="13"/>
      <c r="I246" s="227"/>
      <c r="J246" s="14"/>
      <c r="K246" s="227">
        <f t="shared" si="44"/>
        <v>0</v>
      </c>
      <c r="L246" s="227">
        <f t="shared" si="45"/>
        <v>0</v>
      </c>
      <c r="M246" s="227">
        <f t="shared" si="46"/>
        <v>0</v>
      </c>
      <c r="N246" s="14"/>
      <c r="O246" s="227">
        <f t="shared" si="47"/>
        <v>0</v>
      </c>
    </row>
    <row r="247" spans="1:15" ht="114.95" customHeight="1">
      <c r="A247" s="178" t="s">
        <v>1067</v>
      </c>
      <c r="B247" s="128" t="s">
        <v>641</v>
      </c>
      <c r="C247" s="128" t="s">
        <v>641</v>
      </c>
      <c r="D247" s="20">
        <v>5</v>
      </c>
      <c r="E247" s="20" t="s">
        <v>39</v>
      </c>
      <c r="F247" s="22"/>
      <c r="G247" s="22"/>
      <c r="H247" s="22"/>
      <c r="I247" s="227"/>
      <c r="J247" s="14"/>
      <c r="K247" s="227">
        <f t="shared" si="44"/>
        <v>0</v>
      </c>
      <c r="L247" s="227">
        <f t="shared" si="45"/>
        <v>0</v>
      </c>
      <c r="M247" s="227">
        <f t="shared" si="46"/>
        <v>0</v>
      </c>
      <c r="N247" s="14"/>
      <c r="O247" s="227">
        <f t="shared" si="47"/>
        <v>0</v>
      </c>
    </row>
    <row r="248" spans="1:15" ht="114.95" customHeight="1">
      <c r="A248" s="178" t="s">
        <v>1068</v>
      </c>
      <c r="B248" s="135" t="s">
        <v>642</v>
      </c>
      <c r="C248" s="135" t="s">
        <v>642</v>
      </c>
      <c r="D248" s="36">
        <v>5</v>
      </c>
      <c r="E248" s="36" t="s">
        <v>39</v>
      </c>
      <c r="F248" s="50"/>
      <c r="G248" s="50"/>
      <c r="H248" s="50"/>
      <c r="I248" s="227"/>
      <c r="J248" s="14"/>
      <c r="K248" s="227">
        <f t="shared" si="44"/>
        <v>0</v>
      </c>
      <c r="L248" s="227">
        <f t="shared" si="45"/>
        <v>0</v>
      </c>
      <c r="M248" s="227">
        <f t="shared" si="46"/>
        <v>0</v>
      </c>
      <c r="N248" s="14"/>
      <c r="O248" s="227">
        <f t="shared" si="47"/>
        <v>0</v>
      </c>
    </row>
    <row r="249" spans="1:15" ht="114.95" customHeight="1">
      <c r="A249" s="178" t="s">
        <v>1069</v>
      </c>
      <c r="B249" s="128" t="s">
        <v>643</v>
      </c>
      <c r="C249" s="128" t="s">
        <v>643</v>
      </c>
      <c r="D249" s="20">
        <v>5</v>
      </c>
      <c r="E249" s="20" t="s">
        <v>39</v>
      </c>
      <c r="F249" s="22"/>
      <c r="G249" s="22"/>
      <c r="H249" s="22"/>
      <c r="I249" s="227"/>
      <c r="J249" s="14"/>
      <c r="K249" s="227">
        <f t="shared" si="44"/>
        <v>0</v>
      </c>
      <c r="L249" s="227">
        <f t="shared" si="45"/>
        <v>0</v>
      </c>
      <c r="M249" s="227">
        <f t="shared" si="46"/>
        <v>0</v>
      </c>
      <c r="N249" s="14"/>
      <c r="O249" s="227">
        <f t="shared" si="47"/>
        <v>0</v>
      </c>
    </row>
    <row r="250" spans="1:15" ht="114.95" customHeight="1">
      <c r="A250" s="178" t="s">
        <v>1070</v>
      </c>
      <c r="B250" s="128" t="s">
        <v>644</v>
      </c>
      <c r="C250" s="128" t="s">
        <v>644</v>
      </c>
      <c r="D250" s="20">
        <v>5</v>
      </c>
      <c r="E250" s="20" t="s">
        <v>39</v>
      </c>
      <c r="F250" s="22"/>
      <c r="G250" s="22"/>
      <c r="H250" s="22"/>
      <c r="I250" s="227"/>
      <c r="J250" s="14"/>
      <c r="K250" s="227">
        <f t="shared" si="44"/>
        <v>0</v>
      </c>
      <c r="L250" s="227">
        <f t="shared" si="45"/>
        <v>0</v>
      </c>
      <c r="M250" s="227">
        <f t="shared" si="46"/>
        <v>0</v>
      </c>
      <c r="N250" s="14"/>
      <c r="O250" s="227">
        <f t="shared" si="47"/>
        <v>0</v>
      </c>
    </row>
    <row r="251" spans="1:15" ht="114.95" customHeight="1">
      <c r="A251" s="178" t="s">
        <v>1071</v>
      </c>
      <c r="B251" s="128" t="s">
        <v>645</v>
      </c>
      <c r="C251" s="128" t="s">
        <v>645</v>
      </c>
      <c r="D251" s="20">
        <v>5</v>
      </c>
      <c r="E251" s="20" t="s">
        <v>39</v>
      </c>
      <c r="F251" s="22"/>
      <c r="G251" s="22"/>
      <c r="H251" s="22"/>
      <c r="I251" s="227"/>
      <c r="J251" s="14"/>
      <c r="K251" s="227">
        <f t="shared" si="44"/>
        <v>0</v>
      </c>
      <c r="L251" s="227">
        <f t="shared" si="45"/>
        <v>0</v>
      </c>
      <c r="M251" s="227">
        <f t="shared" si="46"/>
        <v>0</v>
      </c>
      <c r="N251" s="14"/>
      <c r="O251" s="227">
        <f t="shared" si="47"/>
        <v>0</v>
      </c>
    </row>
    <row r="252" spans="1:15" ht="114.95" customHeight="1">
      <c r="A252" s="178" t="s">
        <v>1072</v>
      </c>
      <c r="B252" s="132" t="s">
        <v>646</v>
      </c>
      <c r="C252" s="132" t="s">
        <v>646</v>
      </c>
      <c r="D252" s="17">
        <v>5</v>
      </c>
      <c r="E252" s="17" t="s">
        <v>39</v>
      </c>
      <c r="F252" s="18"/>
      <c r="G252" s="13"/>
      <c r="H252" s="13"/>
      <c r="I252" s="227"/>
      <c r="J252" s="14"/>
      <c r="K252" s="227">
        <f t="shared" si="44"/>
        <v>0</v>
      </c>
      <c r="L252" s="227">
        <f t="shared" si="45"/>
        <v>0</v>
      </c>
      <c r="M252" s="227">
        <f t="shared" si="46"/>
        <v>0</v>
      </c>
      <c r="N252" s="14"/>
      <c r="O252" s="227">
        <f t="shared" si="47"/>
        <v>0</v>
      </c>
    </row>
    <row r="253" spans="1:15" ht="114.95" customHeight="1">
      <c r="A253" s="178" t="s">
        <v>1073</v>
      </c>
      <c r="B253" s="132" t="s">
        <v>48</v>
      </c>
      <c r="C253" s="132" t="s">
        <v>48</v>
      </c>
      <c r="D253" s="17">
        <v>5</v>
      </c>
      <c r="E253" s="17" t="s">
        <v>105</v>
      </c>
      <c r="F253" s="18"/>
      <c r="G253" s="13"/>
      <c r="H253" s="13"/>
      <c r="I253" s="227"/>
      <c r="J253" s="14"/>
      <c r="K253" s="227">
        <f t="shared" si="44"/>
        <v>0</v>
      </c>
      <c r="L253" s="227">
        <f t="shared" si="45"/>
        <v>0</v>
      </c>
      <c r="M253" s="227">
        <f t="shared" si="46"/>
        <v>0</v>
      </c>
      <c r="N253" s="14"/>
      <c r="O253" s="227">
        <f t="shared" si="47"/>
        <v>0</v>
      </c>
    </row>
    <row r="254" spans="1:15" ht="114.95" customHeight="1">
      <c r="A254" s="178" t="s">
        <v>1074</v>
      </c>
      <c r="B254" s="132" t="s">
        <v>49</v>
      </c>
      <c r="C254" s="132" t="s">
        <v>49</v>
      </c>
      <c r="D254" s="17">
        <v>15</v>
      </c>
      <c r="E254" s="17" t="s">
        <v>105</v>
      </c>
      <c r="F254" s="18"/>
      <c r="G254" s="13"/>
      <c r="H254" s="13"/>
      <c r="I254" s="227"/>
      <c r="J254" s="14"/>
      <c r="K254" s="227">
        <f t="shared" si="44"/>
        <v>0</v>
      </c>
      <c r="L254" s="227">
        <f t="shared" si="45"/>
        <v>0</v>
      </c>
      <c r="M254" s="227">
        <f t="shared" si="46"/>
        <v>0</v>
      </c>
      <c r="N254" s="14"/>
      <c r="O254" s="227">
        <f t="shared" si="47"/>
        <v>0</v>
      </c>
    </row>
    <row r="255" spans="1:15" ht="114.95" customHeight="1">
      <c r="A255" s="178" t="s">
        <v>1075</v>
      </c>
      <c r="B255" s="134" t="s">
        <v>482</v>
      </c>
      <c r="C255" s="134" t="s">
        <v>482</v>
      </c>
      <c r="D255" s="60">
        <v>5</v>
      </c>
      <c r="E255" s="60" t="s">
        <v>105</v>
      </c>
      <c r="F255" s="54"/>
      <c r="G255" s="37"/>
      <c r="H255" s="37"/>
      <c r="I255" s="227"/>
      <c r="J255" s="14"/>
      <c r="K255" s="227">
        <f t="shared" si="44"/>
        <v>0</v>
      </c>
      <c r="L255" s="227">
        <f t="shared" si="45"/>
        <v>0</v>
      </c>
      <c r="M255" s="227">
        <f t="shared" si="46"/>
        <v>0</v>
      </c>
      <c r="N255" s="14"/>
      <c r="O255" s="227">
        <f t="shared" si="47"/>
        <v>0</v>
      </c>
    </row>
    <row r="256" spans="1:15" ht="114.95" customHeight="1">
      <c r="A256" s="178" t="s">
        <v>1076</v>
      </c>
      <c r="B256" s="132" t="s">
        <v>50</v>
      </c>
      <c r="C256" s="132" t="s">
        <v>50</v>
      </c>
      <c r="D256" s="17">
        <v>5</v>
      </c>
      <c r="E256" s="17" t="s">
        <v>105</v>
      </c>
      <c r="F256" s="18"/>
      <c r="G256" s="13"/>
      <c r="H256" s="13"/>
      <c r="I256" s="227"/>
      <c r="J256" s="14"/>
      <c r="K256" s="227">
        <f t="shared" si="44"/>
        <v>0</v>
      </c>
      <c r="L256" s="227">
        <f t="shared" si="45"/>
        <v>0</v>
      </c>
      <c r="M256" s="227">
        <f t="shared" si="46"/>
        <v>0</v>
      </c>
      <c r="N256" s="14"/>
      <c r="O256" s="227">
        <f t="shared" si="47"/>
        <v>0</v>
      </c>
    </row>
    <row r="257" spans="1:15" ht="114.95" customHeight="1">
      <c r="A257" s="178" t="s">
        <v>1077</v>
      </c>
      <c r="B257" s="132" t="s">
        <v>51</v>
      </c>
      <c r="C257" s="132" t="s">
        <v>51</v>
      </c>
      <c r="D257" s="17">
        <v>3</v>
      </c>
      <c r="E257" s="17" t="s">
        <v>105</v>
      </c>
      <c r="F257" s="18"/>
      <c r="G257" s="13"/>
      <c r="H257" s="13"/>
      <c r="I257" s="227"/>
      <c r="J257" s="14"/>
      <c r="K257" s="227">
        <f t="shared" si="44"/>
        <v>0</v>
      </c>
      <c r="L257" s="227">
        <f t="shared" si="45"/>
        <v>0</v>
      </c>
      <c r="M257" s="227">
        <f t="shared" si="46"/>
        <v>0</v>
      </c>
      <c r="N257" s="14"/>
      <c r="O257" s="227">
        <f t="shared" si="47"/>
        <v>0</v>
      </c>
    </row>
    <row r="258" spans="1:15" ht="114.95" customHeight="1">
      <c r="A258" s="178" t="s">
        <v>1078</v>
      </c>
      <c r="B258" s="134" t="s">
        <v>647</v>
      </c>
      <c r="C258" s="134" t="s">
        <v>647</v>
      </c>
      <c r="D258" s="60">
        <v>5</v>
      </c>
      <c r="E258" s="60" t="s">
        <v>38</v>
      </c>
      <c r="F258" s="54"/>
      <c r="G258" s="37"/>
      <c r="H258" s="37"/>
      <c r="I258" s="227"/>
      <c r="J258" s="14"/>
      <c r="K258" s="227">
        <f t="shared" si="44"/>
        <v>0</v>
      </c>
      <c r="L258" s="227">
        <f t="shared" si="45"/>
        <v>0</v>
      </c>
      <c r="M258" s="227">
        <f t="shared" si="46"/>
        <v>0</v>
      </c>
      <c r="N258" s="14"/>
      <c r="O258" s="227">
        <f t="shared" si="47"/>
        <v>0</v>
      </c>
    </row>
    <row r="259" spans="1:15" ht="114.95" customHeight="1">
      <c r="A259" s="178" t="s">
        <v>1079</v>
      </c>
      <c r="B259" s="134" t="s">
        <v>648</v>
      </c>
      <c r="C259" s="134" t="s">
        <v>648</v>
      </c>
      <c r="D259" s="60">
        <v>5</v>
      </c>
      <c r="E259" s="60" t="s">
        <v>38</v>
      </c>
      <c r="F259" s="54"/>
      <c r="G259" s="37"/>
      <c r="H259" s="37"/>
      <c r="I259" s="227"/>
      <c r="J259" s="14"/>
      <c r="K259" s="227">
        <f t="shared" si="44"/>
        <v>0</v>
      </c>
      <c r="L259" s="227">
        <f t="shared" si="45"/>
        <v>0</v>
      </c>
      <c r="M259" s="227">
        <f t="shared" si="46"/>
        <v>0</v>
      </c>
      <c r="N259" s="14"/>
      <c r="O259" s="227">
        <f t="shared" si="47"/>
        <v>0</v>
      </c>
    </row>
    <row r="260" spans="1:15" ht="114.95" customHeight="1">
      <c r="A260" s="178" t="s">
        <v>1080</v>
      </c>
      <c r="B260" s="134" t="s">
        <v>404</v>
      </c>
      <c r="C260" s="134" t="s">
        <v>405</v>
      </c>
      <c r="D260" s="60">
        <v>2</v>
      </c>
      <c r="E260" s="60" t="s">
        <v>17</v>
      </c>
      <c r="F260" s="54"/>
      <c r="G260" s="37"/>
      <c r="H260" s="37"/>
      <c r="I260" s="227"/>
      <c r="J260" s="14"/>
      <c r="K260" s="227">
        <f t="shared" si="44"/>
        <v>0</v>
      </c>
      <c r="L260" s="227">
        <f t="shared" si="45"/>
        <v>0</v>
      </c>
      <c r="M260" s="227">
        <f t="shared" si="46"/>
        <v>0</v>
      </c>
      <c r="N260" s="14"/>
      <c r="O260" s="227">
        <f t="shared" si="47"/>
        <v>0</v>
      </c>
    </row>
    <row r="261" spans="1:15" ht="30" customHeight="1">
      <c r="A261" s="178"/>
      <c r="B261" s="158" t="s">
        <v>52</v>
      </c>
      <c r="C261" s="132"/>
      <c r="D261" s="17"/>
      <c r="E261" s="17"/>
      <c r="F261" s="18"/>
      <c r="G261" s="13"/>
      <c r="H261" s="13"/>
      <c r="I261" s="13"/>
      <c r="J261" s="12"/>
      <c r="K261" s="12"/>
      <c r="L261" s="12"/>
      <c r="M261" s="12"/>
      <c r="N261" s="12"/>
      <c r="O261" s="12"/>
    </row>
    <row r="262" spans="1:15" ht="114.95" customHeight="1">
      <c r="A262" s="178" t="s">
        <v>1081</v>
      </c>
      <c r="B262" s="126" t="s">
        <v>140</v>
      </c>
      <c r="C262" s="132" t="s">
        <v>142</v>
      </c>
      <c r="D262" s="43">
        <v>50</v>
      </c>
      <c r="E262" s="17" t="s">
        <v>40</v>
      </c>
      <c r="F262" s="18"/>
      <c r="G262" s="13"/>
      <c r="H262" s="13"/>
      <c r="I262" s="227"/>
      <c r="J262" s="14"/>
      <c r="K262" s="227">
        <f t="shared" ref="K262:K300" si="48">I262*(100+J262)/100</f>
        <v>0</v>
      </c>
      <c r="L262" s="227">
        <f t="shared" ref="L262:L300" si="49">D262*I262</f>
        <v>0</v>
      </c>
      <c r="M262" s="227">
        <f t="shared" ref="M262:M300" si="50">D262*K262</f>
        <v>0</v>
      </c>
      <c r="N262" s="14"/>
      <c r="O262" s="227">
        <f t="shared" ref="O262:O300" si="51">I262*N262</f>
        <v>0</v>
      </c>
    </row>
    <row r="263" spans="1:15" ht="114.95" customHeight="1">
      <c r="A263" s="178" t="s">
        <v>1082</v>
      </c>
      <c r="B263" s="134" t="s">
        <v>331</v>
      </c>
      <c r="C263" s="134" t="s">
        <v>332</v>
      </c>
      <c r="D263" s="60">
        <v>2</v>
      </c>
      <c r="E263" s="60" t="s">
        <v>119</v>
      </c>
      <c r="F263" s="54"/>
      <c r="G263" s="37"/>
      <c r="H263" s="37"/>
      <c r="I263" s="227"/>
      <c r="J263" s="14"/>
      <c r="K263" s="227">
        <f t="shared" si="48"/>
        <v>0</v>
      </c>
      <c r="L263" s="227">
        <f t="shared" si="49"/>
        <v>0</v>
      </c>
      <c r="M263" s="227">
        <f t="shared" si="50"/>
        <v>0</v>
      </c>
      <c r="N263" s="14"/>
      <c r="O263" s="227">
        <f t="shared" si="51"/>
        <v>0</v>
      </c>
    </row>
    <row r="264" spans="1:15" ht="114.95" customHeight="1">
      <c r="A264" s="178" t="s">
        <v>1083</v>
      </c>
      <c r="B264" s="134" t="s">
        <v>579</v>
      </c>
      <c r="C264" s="134" t="s">
        <v>580</v>
      </c>
      <c r="D264" s="60">
        <v>1</v>
      </c>
      <c r="E264" s="60" t="s">
        <v>119</v>
      </c>
      <c r="F264" s="54"/>
      <c r="G264" s="37"/>
      <c r="H264" s="37"/>
      <c r="I264" s="227"/>
      <c r="J264" s="14"/>
      <c r="K264" s="227">
        <f t="shared" si="48"/>
        <v>0</v>
      </c>
      <c r="L264" s="227">
        <f t="shared" si="49"/>
        <v>0</v>
      </c>
      <c r="M264" s="227">
        <f t="shared" si="50"/>
        <v>0</v>
      </c>
      <c r="N264" s="14"/>
      <c r="O264" s="227">
        <f t="shared" si="51"/>
        <v>0</v>
      </c>
    </row>
    <row r="265" spans="1:15" ht="114.95" customHeight="1">
      <c r="A265" s="178" t="s">
        <v>1084</v>
      </c>
      <c r="B265" s="132" t="s">
        <v>74</v>
      </c>
      <c r="C265" s="132" t="s">
        <v>75</v>
      </c>
      <c r="D265" s="17">
        <v>4</v>
      </c>
      <c r="E265" s="17" t="s">
        <v>17</v>
      </c>
      <c r="F265" s="18"/>
      <c r="G265" s="13"/>
      <c r="H265" s="13"/>
      <c r="I265" s="227"/>
      <c r="J265" s="14"/>
      <c r="K265" s="227">
        <f t="shared" si="48"/>
        <v>0</v>
      </c>
      <c r="L265" s="227">
        <f t="shared" si="49"/>
        <v>0</v>
      </c>
      <c r="M265" s="227">
        <f t="shared" si="50"/>
        <v>0</v>
      </c>
      <c r="N265" s="14"/>
      <c r="O265" s="227">
        <f t="shared" si="51"/>
        <v>0</v>
      </c>
    </row>
    <row r="266" spans="1:15" ht="114.95" customHeight="1">
      <c r="A266" s="178" t="s">
        <v>1085</v>
      </c>
      <c r="B266" s="134" t="s">
        <v>249</v>
      </c>
      <c r="C266" s="134" t="s">
        <v>248</v>
      </c>
      <c r="D266" s="60">
        <v>30</v>
      </c>
      <c r="E266" s="60" t="s">
        <v>39</v>
      </c>
      <c r="F266" s="54"/>
      <c r="G266" s="37"/>
      <c r="H266" s="37"/>
      <c r="I266" s="227"/>
      <c r="J266" s="14"/>
      <c r="K266" s="227">
        <f t="shared" si="48"/>
        <v>0</v>
      </c>
      <c r="L266" s="227">
        <f t="shared" si="49"/>
        <v>0</v>
      </c>
      <c r="M266" s="227">
        <f t="shared" si="50"/>
        <v>0</v>
      </c>
      <c r="N266" s="14"/>
      <c r="O266" s="227">
        <f t="shared" si="51"/>
        <v>0</v>
      </c>
    </row>
    <row r="267" spans="1:15" ht="114.95" customHeight="1">
      <c r="A267" s="178" t="s">
        <v>1086</v>
      </c>
      <c r="B267" s="134" t="s">
        <v>253</v>
      </c>
      <c r="C267" s="134" t="s">
        <v>254</v>
      </c>
      <c r="D267" s="60">
        <v>20</v>
      </c>
      <c r="E267" s="60" t="s">
        <v>17</v>
      </c>
      <c r="F267" s="54"/>
      <c r="G267" s="37"/>
      <c r="H267" s="37"/>
      <c r="I267" s="227"/>
      <c r="J267" s="14"/>
      <c r="K267" s="227">
        <f t="shared" si="48"/>
        <v>0</v>
      </c>
      <c r="L267" s="227">
        <f t="shared" si="49"/>
        <v>0</v>
      </c>
      <c r="M267" s="227">
        <f t="shared" si="50"/>
        <v>0</v>
      </c>
      <c r="N267" s="14"/>
      <c r="O267" s="227">
        <f t="shared" si="51"/>
        <v>0</v>
      </c>
    </row>
    <row r="268" spans="1:15" ht="114.95" customHeight="1">
      <c r="A268" s="178" t="s">
        <v>1087</v>
      </c>
      <c r="B268" s="134" t="s">
        <v>289</v>
      </c>
      <c r="C268" s="134" t="s">
        <v>290</v>
      </c>
      <c r="D268" s="60">
        <v>5</v>
      </c>
      <c r="E268" s="60" t="s">
        <v>17</v>
      </c>
      <c r="F268" s="54"/>
      <c r="G268" s="37"/>
      <c r="H268" s="37"/>
      <c r="I268" s="227"/>
      <c r="J268" s="14"/>
      <c r="K268" s="227">
        <f t="shared" si="48"/>
        <v>0</v>
      </c>
      <c r="L268" s="227">
        <f t="shared" si="49"/>
        <v>0</v>
      </c>
      <c r="M268" s="227">
        <f t="shared" si="50"/>
        <v>0</v>
      </c>
      <c r="N268" s="14"/>
      <c r="O268" s="227">
        <f t="shared" si="51"/>
        <v>0</v>
      </c>
    </row>
    <row r="269" spans="1:15" ht="114.95" customHeight="1">
      <c r="A269" s="178" t="s">
        <v>1088</v>
      </c>
      <c r="B269" s="134" t="s">
        <v>599</v>
      </c>
      <c r="C269" s="134" t="s">
        <v>649</v>
      </c>
      <c r="D269" s="60">
        <v>1</v>
      </c>
      <c r="E269" s="60" t="s">
        <v>39</v>
      </c>
      <c r="F269" s="54"/>
      <c r="G269" s="37"/>
      <c r="H269" s="37"/>
      <c r="I269" s="227"/>
      <c r="J269" s="14"/>
      <c r="K269" s="227">
        <f t="shared" si="48"/>
        <v>0</v>
      </c>
      <c r="L269" s="227">
        <f t="shared" si="49"/>
        <v>0</v>
      </c>
      <c r="M269" s="227">
        <f t="shared" si="50"/>
        <v>0</v>
      </c>
      <c r="N269" s="14"/>
      <c r="O269" s="227">
        <f t="shared" si="51"/>
        <v>0</v>
      </c>
    </row>
    <row r="270" spans="1:15" ht="114.95" customHeight="1">
      <c r="A270" s="178" t="s">
        <v>1089</v>
      </c>
      <c r="B270" s="134" t="s">
        <v>600</v>
      </c>
      <c r="C270" s="134" t="s">
        <v>601</v>
      </c>
      <c r="D270" s="60">
        <v>2</v>
      </c>
      <c r="E270" s="60" t="s">
        <v>39</v>
      </c>
      <c r="F270" s="54"/>
      <c r="G270" s="37"/>
      <c r="H270" s="37"/>
      <c r="I270" s="227"/>
      <c r="J270" s="14"/>
      <c r="K270" s="227">
        <f t="shared" si="48"/>
        <v>0</v>
      </c>
      <c r="L270" s="227">
        <f t="shared" si="49"/>
        <v>0</v>
      </c>
      <c r="M270" s="227">
        <f t="shared" si="50"/>
        <v>0</v>
      </c>
      <c r="N270" s="14"/>
      <c r="O270" s="227">
        <f t="shared" si="51"/>
        <v>0</v>
      </c>
    </row>
    <row r="271" spans="1:15" ht="114.95" customHeight="1">
      <c r="A271" s="178" t="s">
        <v>1090</v>
      </c>
      <c r="B271" s="134" t="s">
        <v>285</v>
      </c>
      <c r="C271" s="134" t="s">
        <v>650</v>
      </c>
      <c r="D271" s="60">
        <v>2</v>
      </c>
      <c r="E271" s="60" t="s">
        <v>17</v>
      </c>
      <c r="F271" s="54"/>
      <c r="G271" s="37"/>
      <c r="H271" s="37"/>
      <c r="I271" s="227"/>
      <c r="J271" s="14"/>
      <c r="K271" s="227">
        <f t="shared" si="48"/>
        <v>0</v>
      </c>
      <c r="L271" s="227">
        <f t="shared" si="49"/>
        <v>0</v>
      </c>
      <c r="M271" s="227">
        <f t="shared" si="50"/>
        <v>0</v>
      </c>
      <c r="N271" s="14"/>
      <c r="O271" s="227">
        <f t="shared" si="51"/>
        <v>0</v>
      </c>
    </row>
    <row r="272" spans="1:15" ht="114.95" customHeight="1">
      <c r="A272" s="178" t="s">
        <v>1091</v>
      </c>
      <c r="B272" s="132" t="s">
        <v>602</v>
      </c>
      <c r="C272" s="132" t="s">
        <v>603</v>
      </c>
      <c r="D272" s="17">
        <v>5</v>
      </c>
      <c r="E272" s="17" t="s">
        <v>415</v>
      </c>
      <c r="F272" s="18"/>
      <c r="G272" s="13"/>
      <c r="H272" s="13"/>
      <c r="I272" s="227"/>
      <c r="J272" s="14"/>
      <c r="K272" s="227">
        <f t="shared" si="48"/>
        <v>0</v>
      </c>
      <c r="L272" s="227">
        <f t="shared" si="49"/>
        <v>0</v>
      </c>
      <c r="M272" s="227">
        <f t="shared" si="50"/>
        <v>0</v>
      </c>
      <c r="N272" s="14"/>
      <c r="O272" s="227">
        <f t="shared" si="51"/>
        <v>0</v>
      </c>
    </row>
    <row r="273" spans="1:15" ht="114.95" customHeight="1">
      <c r="A273" s="178" t="s">
        <v>1092</v>
      </c>
      <c r="B273" s="134" t="s">
        <v>512</v>
      </c>
      <c r="C273" s="134" t="s">
        <v>604</v>
      </c>
      <c r="D273" s="60">
        <v>1</v>
      </c>
      <c r="E273" s="60" t="s">
        <v>415</v>
      </c>
      <c r="F273" s="54"/>
      <c r="G273" s="37"/>
      <c r="H273" s="37"/>
      <c r="I273" s="227"/>
      <c r="J273" s="14"/>
      <c r="K273" s="227">
        <f t="shared" si="48"/>
        <v>0</v>
      </c>
      <c r="L273" s="227">
        <f t="shared" si="49"/>
        <v>0</v>
      </c>
      <c r="M273" s="227">
        <f t="shared" si="50"/>
        <v>0</v>
      </c>
      <c r="N273" s="14"/>
      <c r="O273" s="227">
        <f t="shared" si="51"/>
        <v>0</v>
      </c>
    </row>
    <row r="274" spans="1:15" ht="114.95" customHeight="1">
      <c r="A274" s="178" t="s">
        <v>1093</v>
      </c>
      <c r="B274" s="134" t="s">
        <v>583</v>
      </c>
      <c r="C274" s="134" t="s">
        <v>584</v>
      </c>
      <c r="D274" s="60">
        <v>3</v>
      </c>
      <c r="E274" s="60" t="s">
        <v>17</v>
      </c>
      <c r="F274" s="54"/>
      <c r="G274" s="37"/>
      <c r="H274" s="37"/>
      <c r="I274" s="227"/>
      <c r="J274" s="14"/>
      <c r="K274" s="227">
        <f t="shared" si="48"/>
        <v>0</v>
      </c>
      <c r="L274" s="227">
        <f t="shared" si="49"/>
        <v>0</v>
      </c>
      <c r="M274" s="227">
        <f t="shared" si="50"/>
        <v>0</v>
      </c>
      <c r="N274" s="14"/>
      <c r="O274" s="227">
        <f t="shared" si="51"/>
        <v>0</v>
      </c>
    </row>
    <row r="275" spans="1:15" ht="114.95" customHeight="1">
      <c r="A275" s="178" t="s">
        <v>1094</v>
      </c>
      <c r="B275" s="132" t="s">
        <v>651</v>
      </c>
      <c r="C275" s="132" t="s">
        <v>76</v>
      </c>
      <c r="D275" s="17">
        <v>5</v>
      </c>
      <c r="E275" s="17" t="s">
        <v>17</v>
      </c>
      <c r="F275" s="18"/>
      <c r="G275" s="13"/>
      <c r="H275" s="13"/>
      <c r="I275" s="227"/>
      <c r="J275" s="14"/>
      <c r="K275" s="227">
        <f t="shared" si="48"/>
        <v>0</v>
      </c>
      <c r="L275" s="227">
        <f t="shared" si="49"/>
        <v>0</v>
      </c>
      <c r="M275" s="227">
        <f t="shared" si="50"/>
        <v>0</v>
      </c>
      <c r="N275" s="14"/>
      <c r="O275" s="227">
        <f t="shared" si="51"/>
        <v>0</v>
      </c>
    </row>
    <row r="276" spans="1:15" ht="114.95" customHeight="1">
      <c r="A276" s="178" t="s">
        <v>1095</v>
      </c>
      <c r="B276" s="134" t="s">
        <v>581</v>
      </c>
      <c r="C276" s="134" t="s">
        <v>582</v>
      </c>
      <c r="D276" s="60"/>
      <c r="E276" s="60"/>
      <c r="F276" s="54"/>
      <c r="G276" s="37"/>
      <c r="H276" s="37"/>
      <c r="I276" s="227"/>
      <c r="J276" s="14"/>
      <c r="K276" s="227">
        <f t="shared" si="48"/>
        <v>0</v>
      </c>
      <c r="L276" s="227">
        <f t="shared" si="49"/>
        <v>0</v>
      </c>
      <c r="M276" s="227">
        <f t="shared" si="50"/>
        <v>0</v>
      </c>
      <c r="N276" s="14"/>
      <c r="O276" s="227">
        <f t="shared" si="51"/>
        <v>0</v>
      </c>
    </row>
    <row r="277" spans="1:15" ht="114.95" customHeight="1">
      <c r="A277" s="178" t="s">
        <v>1096</v>
      </c>
      <c r="B277" s="134" t="s">
        <v>320</v>
      </c>
      <c r="C277" s="134" t="s">
        <v>321</v>
      </c>
      <c r="D277" s="60">
        <v>2</v>
      </c>
      <c r="E277" s="60" t="s">
        <v>17</v>
      </c>
      <c r="F277" s="54"/>
      <c r="G277" s="37"/>
      <c r="H277" s="37"/>
      <c r="I277" s="227"/>
      <c r="J277" s="14"/>
      <c r="K277" s="227">
        <f t="shared" si="48"/>
        <v>0</v>
      </c>
      <c r="L277" s="227">
        <f t="shared" si="49"/>
        <v>0</v>
      </c>
      <c r="M277" s="227">
        <f t="shared" si="50"/>
        <v>0</v>
      </c>
      <c r="N277" s="14"/>
      <c r="O277" s="227">
        <f t="shared" si="51"/>
        <v>0</v>
      </c>
    </row>
    <row r="278" spans="1:15" ht="114.95" customHeight="1">
      <c r="A278" s="178" t="s">
        <v>1097</v>
      </c>
      <c r="B278" s="134" t="s">
        <v>322</v>
      </c>
      <c r="C278" s="134" t="s">
        <v>652</v>
      </c>
      <c r="D278" s="60">
        <v>10</v>
      </c>
      <c r="E278" s="60" t="s">
        <v>17</v>
      </c>
      <c r="F278" s="54"/>
      <c r="G278" s="37"/>
      <c r="H278" s="37"/>
      <c r="I278" s="227"/>
      <c r="J278" s="14"/>
      <c r="K278" s="227">
        <f t="shared" si="48"/>
        <v>0</v>
      </c>
      <c r="L278" s="227">
        <f t="shared" si="49"/>
        <v>0</v>
      </c>
      <c r="M278" s="227">
        <f t="shared" si="50"/>
        <v>0</v>
      </c>
      <c r="N278" s="14"/>
      <c r="O278" s="227">
        <f t="shared" si="51"/>
        <v>0</v>
      </c>
    </row>
    <row r="279" spans="1:15" ht="114.95" customHeight="1">
      <c r="A279" s="178" t="s">
        <v>1098</v>
      </c>
      <c r="B279" s="132" t="s">
        <v>653</v>
      </c>
      <c r="C279" s="132" t="s">
        <v>654</v>
      </c>
      <c r="D279" s="17">
        <v>10</v>
      </c>
      <c r="E279" s="17" t="s">
        <v>17</v>
      </c>
      <c r="F279" s="18"/>
      <c r="G279" s="13"/>
      <c r="H279" s="13"/>
      <c r="I279" s="227"/>
      <c r="J279" s="14"/>
      <c r="K279" s="227">
        <f t="shared" si="48"/>
        <v>0</v>
      </c>
      <c r="L279" s="227">
        <f t="shared" si="49"/>
        <v>0</v>
      </c>
      <c r="M279" s="227">
        <f t="shared" si="50"/>
        <v>0</v>
      </c>
      <c r="N279" s="14"/>
      <c r="O279" s="227">
        <f t="shared" si="51"/>
        <v>0</v>
      </c>
    </row>
    <row r="280" spans="1:15" ht="114.95" customHeight="1">
      <c r="A280" s="178" t="s">
        <v>1099</v>
      </c>
      <c r="B280" s="132" t="s">
        <v>655</v>
      </c>
      <c r="C280" s="132" t="s">
        <v>656</v>
      </c>
      <c r="D280" s="17">
        <v>15</v>
      </c>
      <c r="E280" s="17" t="s">
        <v>17</v>
      </c>
      <c r="F280" s="18"/>
      <c r="G280" s="13"/>
      <c r="H280" s="13"/>
      <c r="I280" s="227"/>
      <c r="J280" s="14"/>
      <c r="K280" s="227">
        <f t="shared" si="48"/>
        <v>0</v>
      </c>
      <c r="L280" s="227">
        <f t="shared" si="49"/>
        <v>0</v>
      </c>
      <c r="M280" s="227">
        <f t="shared" si="50"/>
        <v>0</v>
      </c>
      <c r="N280" s="14"/>
      <c r="O280" s="227">
        <f t="shared" si="51"/>
        <v>0</v>
      </c>
    </row>
    <row r="281" spans="1:15" ht="114.95" customHeight="1">
      <c r="A281" s="178" t="s">
        <v>1100</v>
      </c>
      <c r="B281" s="134" t="s">
        <v>259</v>
      </c>
      <c r="C281" s="134" t="s">
        <v>657</v>
      </c>
      <c r="D281" s="60">
        <v>13</v>
      </c>
      <c r="E281" s="60" t="s">
        <v>17</v>
      </c>
      <c r="F281" s="54"/>
      <c r="G281" s="37"/>
      <c r="H281" s="37"/>
      <c r="I281" s="227"/>
      <c r="J281" s="14"/>
      <c r="K281" s="227">
        <f t="shared" si="48"/>
        <v>0</v>
      </c>
      <c r="L281" s="227">
        <f t="shared" si="49"/>
        <v>0</v>
      </c>
      <c r="M281" s="227">
        <f t="shared" si="50"/>
        <v>0</v>
      </c>
      <c r="N281" s="14"/>
      <c r="O281" s="227">
        <f t="shared" si="51"/>
        <v>0</v>
      </c>
    </row>
    <row r="282" spans="1:15" ht="114.95" customHeight="1">
      <c r="A282" s="178" t="s">
        <v>1101</v>
      </c>
      <c r="B282" s="134" t="s">
        <v>658</v>
      </c>
      <c r="C282" s="134" t="s">
        <v>398</v>
      </c>
      <c r="D282" s="60">
        <v>8</v>
      </c>
      <c r="E282" s="60" t="s">
        <v>39</v>
      </c>
      <c r="F282" s="54"/>
      <c r="G282" s="37"/>
      <c r="H282" s="37"/>
      <c r="I282" s="227"/>
      <c r="J282" s="14"/>
      <c r="K282" s="227">
        <f t="shared" si="48"/>
        <v>0</v>
      </c>
      <c r="L282" s="227">
        <f t="shared" si="49"/>
        <v>0</v>
      </c>
      <c r="M282" s="227">
        <f t="shared" si="50"/>
        <v>0</v>
      </c>
      <c r="N282" s="14"/>
      <c r="O282" s="227">
        <f t="shared" si="51"/>
        <v>0</v>
      </c>
    </row>
    <row r="283" spans="1:15" s="23" customFormat="1" ht="114.95" customHeight="1">
      <c r="A283" s="178" t="s">
        <v>1102</v>
      </c>
      <c r="B283" s="135" t="s">
        <v>558</v>
      </c>
      <c r="C283" s="135" t="s">
        <v>559</v>
      </c>
      <c r="D283" s="36">
        <v>4</v>
      </c>
      <c r="E283" s="36" t="s">
        <v>17</v>
      </c>
      <c r="F283" s="50"/>
      <c r="G283" s="50"/>
      <c r="H283" s="50"/>
      <c r="I283" s="227"/>
      <c r="J283" s="14"/>
      <c r="K283" s="227">
        <f t="shared" si="48"/>
        <v>0</v>
      </c>
      <c r="L283" s="227">
        <f t="shared" si="49"/>
        <v>0</v>
      </c>
      <c r="M283" s="227">
        <f t="shared" si="50"/>
        <v>0</v>
      </c>
      <c r="N283" s="14"/>
      <c r="O283" s="227">
        <f t="shared" si="51"/>
        <v>0</v>
      </c>
    </row>
    <row r="284" spans="1:15" ht="114.95" customHeight="1">
      <c r="A284" s="178" t="s">
        <v>1103</v>
      </c>
      <c r="B284" s="134" t="s">
        <v>431</v>
      </c>
      <c r="C284" s="134" t="s">
        <v>432</v>
      </c>
      <c r="D284" s="65">
        <v>2</v>
      </c>
      <c r="E284" s="41" t="s">
        <v>17</v>
      </c>
      <c r="F284" s="37"/>
      <c r="G284" s="37"/>
      <c r="H284" s="37"/>
      <c r="I284" s="227"/>
      <c r="J284" s="14"/>
      <c r="K284" s="227">
        <f t="shared" si="48"/>
        <v>0</v>
      </c>
      <c r="L284" s="227">
        <f t="shared" si="49"/>
        <v>0</v>
      </c>
      <c r="M284" s="227">
        <f t="shared" si="50"/>
        <v>0</v>
      </c>
      <c r="N284" s="14"/>
      <c r="O284" s="227">
        <f t="shared" si="51"/>
        <v>0</v>
      </c>
    </row>
    <row r="285" spans="1:15" ht="114.95" customHeight="1">
      <c r="A285" s="178" t="s">
        <v>1104</v>
      </c>
      <c r="B285" s="132" t="s">
        <v>333</v>
      </c>
      <c r="C285" s="132" t="s">
        <v>659</v>
      </c>
      <c r="D285" s="17">
        <v>2</v>
      </c>
      <c r="E285" s="17" t="s">
        <v>39</v>
      </c>
      <c r="F285" s="18"/>
      <c r="G285" s="13"/>
      <c r="H285" s="13"/>
      <c r="I285" s="227"/>
      <c r="J285" s="14"/>
      <c r="K285" s="227">
        <f t="shared" si="48"/>
        <v>0</v>
      </c>
      <c r="L285" s="227">
        <f t="shared" si="49"/>
        <v>0</v>
      </c>
      <c r="M285" s="227">
        <f t="shared" si="50"/>
        <v>0</v>
      </c>
      <c r="N285" s="14"/>
      <c r="O285" s="227">
        <f t="shared" si="51"/>
        <v>0</v>
      </c>
    </row>
    <row r="286" spans="1:15" s="23" customFormat="1" ht="114.95" customHeight="1">
      <c r="A286" s="178" t="s">
        <v>1105</v>
      </c>
      <c r="B286" s="128" t="s">
        <v>227</v>
      </c>
      <c r="C286" s="128" t="s">
        <v>595</v>
      </c>
      <c r="D286" s="20">
        <v>20</v>
      </c>
      <c r="E286" s="20" t="s">
        <v>17</v>
      </c>
      <c r="F286" s="22"/>
      <c r="G286" s="22"/>
      <c r="H286" s="22"/>
      <c r="I286" s="227"/>
      <c r="J286" s="14"/>
      <c r="K286" s="227">
        <f t="shared" si="48"/>
        <v>0</v>
      </c>
      <c r="L286" s="227">
        <f t="shared" si="49"/>
        <v>0</v>
      </c>
      <c r="M286" s="227">
        <f t="shared" si="50"/>
        <v>0</v>
      </c>
      <c r="N286" s="14"/>
      <c r="O286" s="227">
        <f t="shared" si="51"/>
        <v>0</v>
      </c>
    </row>
    <row r="287" spans="1:15" s="23" customFormat="1" ht="114.95" customHeight="1">
      <c r="A287" s="178" t="s">
        <v>1106</v>
      </c>
      <c r="B287" s="135" t="s">
        <v>490</v>
      </c>
      <c r="C287" s="135" t="s">
        <v>596</v>
      </c>
      <c r="D287" s="36">
        <v>2</v>
      </c>
      <c r="E287" s="36" t="s">
        <v>17</v>
      </c>
      <c r="F287" s="50"/>
      <c r="G287" s="50"/>
      <c r="H287" s="50"/>
      <c r="I287" s="227"/>
      <c r="J287" s="14"/>
      <c r="K287" s="227">
        <f t="shared" si="48"/>
        <v>0</v>
      </c>
      <c r="L287" s="227">
        <f t="shared" si="49"/>
        <v>0</v>
      </c>
      <c r="M287" s="227">
        <f t="shared" si="50"/>
        <v>0</v>
      </c>
      <c r="N287" s="14"/>
      <c r="O287" s="227">
        <f t="shared" si="51"/>
        <v>0</v>
      </c>
    </row>
    <row r="288" spans="1:15" s="23" customFormat="1" ht="114.95" customHeight="1">
      <c r="A288" s="178" t="s">
        <v>1107</v>
      </c>
      <c r="B288" s="135" t="s">
        <v>264</v>
      </c>
      <c r="C288" s="135" t="s">
        <v>517</v>
      </c>
      <c r="D288" s="36">
        <v>25</v>
      </c>
      <c r="E288" s="36" t="s">
        <v>38</v>
      </c>
      <c r="F288" s="50"/>
      <c r="G288" s="50"/>
      <c r="H288" s="50"/>
      <c r="I288" s="227"/>
      <c r="J288" s="14"/>
      <c r="K288" s="227">
        <f t="shared" si="48"/>
        <v>0</v>
      </c>
      <c r="L288" s="227">
        <f t="shared" si="49"/>
        <v>0</v>
      </c>
      <c r="M288" s="227">
        <f t="shared" si="50"/>
        <v>0</v>
      </c>
      <c r="N288" s="14"/>
      <c r="O288" s="227">
        <f t="shared" si="51"/>
        <v>0</v>
      </c>
    </row>
    <row r="289" spans="1:15" s="23" customFormat="1" ht="114.95" customHeight="1">
      <c r="A289" s="178" t="s">
        <v>1108</v>
      </c>
      <c r="B289" s="135" t="s">
        <v>265</v>
      </c>
      <c r="C289" s="135" t="s">
        <v>517</v>
      </c>
      <c r="D289" s="36">
        <v>25</v>
      </c>
      <c r="E289" s="36" t="s">
        <v>38</v>
      </c>
      <c r="F289" s="50"/>
      <c r="G289" s="50"/>
      <c r="H289" s="50"/>
      <c r="I289" s="227"/>
      <c r="J289" s="14"/>
      <c r="K289" s="227">
        <f t="shared" si="48"/>
        <v>0</v>
      </c>
      <c r="L289" s="227">
        <f t="shared" si="49"/>
        <v>0</v>
      </c>
      <c r="M289" s="227">
        <f t="shared" si="50"/>
        <v>0</v>
      </c>
      <c r="N289" s="14"/>
      <c r="O289" s="227">
        <f t="shared" si="51"/>
        <v>0</v>
      </c>
    </row>
    <row r="290" spans="1:15" s="23" customFormat="1" ht="114.95" customHeight="1">
      <c r="A290" s="178" t="s">
        <v>1109</v>
      </c>
      <c r="B290" s="135" t="s">
        <v>399</v>
      </c>
      <c r="C290" s="135" t="s">
        <v>517</v>
      </c>
      <c r="D290" s="36">
        <v>40</v>
      </c>
      <c r="E290" s="36" t="s">
        <v>38</v>
      </c>
      <c r="F290" s="50"/>
      <c r="G290" s="50"/>
      <c r="H290" s="50"/>
      <c r="I290" s="227"/>
      <c r="J290" s="14"/>
      <c r="K290" s="227">
        <f t="shared" si="48"/>
        <v>0</v>
      </c>
      <c r="L290" s="227">
        <f t="shared" si="49"/>
        <v>0</v>
      </c>
      <c r="M290" s="227">
        <f t="shared" si="50"/>
        <v>0</v>
      </c>
      <c r="N290" s="14"/>
      <c r="O290" s="227">
        <f t="shared" si="51"/>
        <v>0</v>
      </c>
    </row>
    <row r="291" spans="1:15" s="23" customFormat="1" ht="114.95" customHeight="1">
      <c r="A291" s="178" t="s">
        <v>1110</v>
      </c>
      <c r="B291" s="135" t="s">
        <v>664</v>
      </c>
      <c r="C291" s="135" t="s">
        <v>663</v>
      </c>
      <c r="D291" s="36">
        <v>20</v>
      </c>
      <c r="E291" s="36" t="s">
        <v>17</v>
      </c>
      <c r="F291" s="50"/>
      <c r="G291" s="50"/>
      <c r="H291" s="50"/>
      <c r="I291" s="227"/>
      <c r="J291" s="14"/>
      <c r="K291" s="227">
        <f t="shared" si="48"/>
        <v>0</v>
      </c>
      <c r="L291" s="227">
        <f t="shared" si="49"/>
        <v>0</v>
      </c>
      <c r="M291" s="227">
        <f t="shared" si="50"/>
        <v>0</v>
      </c>
      <c r="N291" s="14"/>
      <c r="O291" s="227">
        <f t="shared" si="51"/>
        <v>0</v>
      </c>
    </row>
    <row r="292" spans="1:15" s="23" customFormat="1" ht="114.95" customHeight="1">
      <c r="A292" s="178" t="s">
        <v>1111</v>
      </c>
      <c r="B292" s="135" t="s">
        <v>662</v>
      </c>
      <c r="C292" s="135" t="s">
        <v>662</v>
      </c>
      <c r="D292" s="36">
        <v>20</v>
      </c>
      <c r="E292" s="36" t="s">
        <v>415</v>
      </c>
      <c r="F292" s="50"/>
      <c r="G292" s="50"/>
      <c r="H292" s="50"/>
      <c r="I292" s="227"/>
      <c r="J292" s="14"/>
      <c r="K292" s="227">
        <f t="shared" si="48"/>
        <v>0</v>
      </c>
      <c r="L292" s="227">
        <f t="shared" si="49"/>
        <v>0</v>
      </c>
      <c r="M292" s="227">
        <f t="shared" si="50"/>
        <v>0</v>
      </c>
      <c r="N292" s="14"/>
      <c r="O292" s="227">
        <f t="shared" si="51"/>
        <v>0</v>
      </c>
    </row>
    <row r="293" spans="1:15" s="23" customFormat="1" ht="114.95" customHeight="1">
      <c r="A293" s="178" t="s">
        <v>1112</v>
      </c>
      <c r="B293" s="135" t="s">
        <v>402</v>
      </c>
      <c r="C293" s="135" t="s">
        <v>403</v>
      </c>
      <c r="D293" s="36">
        <v>1</v>
      </c>
      <c r="E293" s="36" t="s">
        <v>17</v>
      </c>
      <c r="F293" s="50"/>
      <c r="G293" s="50"/>
      <c r="H293" s="50"/>
      <c r="I293" s="227"/>
      <c r="J293" s="14"/>
      <c r="K293" s="227">
        <f t="shared" si="48"/>
        <v>0</v>
      </c>
      <c r="L293" s="227">
        <f t="shared" si="49"/>
        <v>0</v>
      </c>
      <c r="M293" s="227">
        <f t="shared" si="50"/>
        <v>0</v>
      </c>
      <c r="N293" s="14"/>
      <c r="O293" s="227">
        <f t="shared" si="51"/>
        <v>0</v>
      </c>
    </row>
    <row r="294" spans="1:15" ht="114.95" customHeight="1">
      <c r="A294" s="178" t="s">
        <v>1113</v>
      </c>
      <c r="B294" s="134" t="s">
        <v>261</v>
      </c>
      <c r="C294" s="134" t="s">
        <v>262</v>
      </c>
      <c r="D294" s="60">
        <v>5</v>
      </c>
      <c r="E294" s="60" t="s">
        <v>17</v>
      </c>
      <c r="F294" s="54"/>
      <c r="G294" s="37"/>
      <c r="H294" s="37"/>
      <c r="I294" s="227"/>
      <c r="J294" s="14"/>
      <c r="K294" s="227">
        <f t="shared" si="48"/>
        <v>0</v>
      </c>
      <c r="L294" s="227">
        <f t="shared" si="49"/>
        <v>0</v>
      </c>
      <c r="M294" s="227">
        <f t="shared" si="50"/>
        <v>0</v>
      </c>
      <c r="N294" s="14"/>
      <c r="O294" s="227">
        <f t="shared" si="51"/>
        <v>0</v>
      </c>
    </row>
    <row r="295" spans="1:15" ht="114.95" customHeight="1">
      <c r="A295" s="178" t="s">
        <v>1114</v>
      </c>
      <c r="B295" s="134" t="s">
        <v>267</v>
      </c>
      <c r="C295" s="134" t="s">
        <v>684</v>
      </c>
      <c r="D295" s="60">
        <v>2</v>
      </c>
      <c r="E295" s="60" t="s">
        <v>39</v>
      </c>
      <c r="F295" s="54"/>
      <c r="G295" s="37"/>
      <c r="H295" s="37"/>
      <c r="I295" s="227"/>
      <c r="J295" s="14"/>
      <c r="K295" s="227">
        <f t="shared" si="48"/>
        <v>0</v>
      </c>
      <c r="L295" s="227">
        <f t="shared" si="49"/>
        <v>0</v>
      </c>
      <c r="M295" s="227">
        <f t="shared" si="50"/>
        <v>0</v>
      </c>
      <c r="N295" s="14"/>
      <c r="O295" s="227">
        <f t="shared" si="51"/>
        <v>0</v>
      </c>
    </row>
    <row r="296" spans="1:15" ht="114.95" customHeight="1">
      <c r="A296" s="178" t="s">
        <v>1115</v>
      </c>
      <c r="B296" s="134" t="s">
        <v>334</v>
      </c>
      <c r="C296" s="134" t="s">
        <v>660</v>
      </c>
      <c r="D296" s="60">
        <v>2</v>
      </c>
      <c r="E296" s="60" t="s">
        <v>39</v>
      </c>
      <c r="F296" s="54"/>
      <c r="G296" s="37"/>
      <c r="H296" s="37"/>
      <c r="I296" s="227"/>
      <c r="J296" s="14"/>
      <c r="K296" s="227">
        <f t="shared" si="48"/>
        <v>0</v>
      </c>
      <c r="L296" s="227">
        <f t="shared" si="49"/>
        <v>0</v>
      </c>
      <c r="M296" s="227">
        <f t="shared" si="50"/>
        <v>0</v>
      </c>
      <c r="N296" s="14"/>
      <c r="O296" s="227">
        <f t="shared" si="51"/>
        <v>0</v>
      </c>
    </row>
    <row r="297" spans="1:15" ht="114.95" customHeight="1">
      <c r="A297" s="178" t="s">
        <v>1116</v>
      </c>
      <c r="B297" s="134" t="s">
        <v>587</v>
      </c>
      <c r="C297" s="134" t="s">
        <v>588</v>
      </c>
      <c r="D297" s="60">
        <v>6</v>
      </c>
      <c r="E297" s="60" t="s">
        <v>415</v>
      </c>
      <c r="F297" s="54"/>
      <c r="G297" s="37"/>
      <c r="H297" s="37"/>
      <c r="I297" s="227"/>
      <c r="J297" s="14"/>
      <c r="K297" s="227">
        <f t="shared" si="48"/>
        <v>0</v>
      </c>
      <c r="L297" s="227">
        <f t="shared" si="49"/>
        <v>0</v>
      </c>
      <c r="M297" s="227">
        <f t="shared" si="50"/>
        <v>0</v>
      </c>
      <c r="N297" s="14"/>
      <c r="O297" s="227">
        <f t="shared" si="51"/>
        <v>0</v>
      </c>
    </row>
    <row r="298" spans="1:15" ht="114.95" customHeight="1">
      <c r="A298" s="178" t="s">
        <v>1117</v>
      </c>
      <c r="B298" s="134" t="s">
        <v>589</v>
      </c>
      <c r="C298" s="134" t="s">
        <v>590</v>
      </c>
      <c r="D298" s="60">
        <v>6</v>
      </c>
      <c r="E298" s="60" t="s">
        <v>415</v>
      </c>
      <c r="F298" s="54"/>
      <c r="G298" s="37"/>
      <c r="H298" s="37"/>
      <c r="I298" s="227"/>
      <c r="J298" s="14"/>
      <c r="K298" s="227">
        <f t="shared" si="48"/>
        <v>0</v>
      </c>
      <c r="L298" s="227">
        <f t="shared" si="49"/>
        <v>0</v>
      </c>
      <c r="M298" s="227">
        <f t="shared" si="50"/>
        <v>0</v>
      </c>
      <c r="N298" s="14"/>
      <c r="O298" s="227">
        <f t="shared" si="51"/>
        <v>0</v>
      </c>
    </row>
    <row r="299" spans="1:15" ht="114.95" customHeight="1">
      <c r="A299" s="178" t="s">
        <v>1118</v>
      </c>
      <c r="B299" s="134" t="s">
        <v>591</v>
      </c>
      <c r="C299" s="134" t="s">
        <v>593</v>
      </c>
      <c r="D299" s="60">
        <v>5</v>
      </c>
      <c r="E299" s="60" t="s">
        <v>17</v>
      </c>
      <c r="F299" s="54"/>
      <c r="G299" s="37"/>
      <c r="H299" s="37"/>
      <c r="I299" s="227"/>
      <c r="J299" s="14"/>
      <c r="K299" s="227">
        <f t="shared" si="48"/>
        <v>0</v>
      </c>
      <c r="L299" s="227">
        <f t="shared" si="49"/>
        <v>0</v>
      </c>
      <c r="M299" s="227">
        <f t="shared" si="50"/>
        <v>0</v>
      </c>
      <c r="N299" s="14"/>
      <c r="O299" s="227">
        <f t="shared" si="51"/>
        <v>0</v>
      </c>
    </row>
    <row r="300" spans="1:15" ht="114.95" customHeight="1">
      <c r="A300" s="178" t="s">
        <v>1119</v>
      </c>
      <c r="B300" s="134" t="s">
        <v>592</v>
      </c>
      <c r="C300" s="134" t="s">
        <v>594</v>
      </c>
      <c r="D300" s="60">
        <v>5</v>
      </c>
      <c r="E300" s="60" t="s">
        <v>17</v>
      </c>
      <c r="F300" s="54"/>
      <c r="G300" s="37"/>
      <c r="H300" s="37"/>
      <c r="I300" s="227"/>
      <c r="J300" s="14"/>
      <c r="K300" s="227">
        <f t="shared" si="48"/>
        <v>0</v>
      </c>
      <c r="L300" s="227">
        <f t="shared" si="49"/>
        <v>0</v>
      </c>
      <c r="M300" s="227">
        <f t="shared" si="50"/>
        <v>0</v>
      </c>
      <c r="N300" s="14"/>
      <c r="O300" s="227">
        <f t="shared" si="51"/>
        <v>0</v>
      </c>
    </row>
    <row r="301" spans="1:15" ht="114.95" customHeight="1">
      <c r="A301" s="178" t="s">
        <v>1120</v>
      </c>
      <c r="B301" s="134" t="s">
        <v>682</v>
      </c>
      <c r="C301" s="134" t="s">
        <v>683</v>
      </c>
      <c r="D301" s="60">
        <v>50</v>
      </c>
      <c r="E301" s="60" t="s">
        <v>415</v>
      </c>
      <c r="F301" s="54"/>
      <c r="G301" s="37"/>
      <c r="H301" s="37"/>
      <c r="I301" s="227"/>
      <c r="J301" s="14"/>
      <c r="K301" s="227">
        <f>I301*(100+J301)/100</f>
        <v>0</v>
      </c>
      <c r="L301" s="227">
        <f>D301*I301</f>
        <v>0</v>
      </c>
      <c r="M301" s="227">
        <f>D301*K301</f>
        <v>0</v>
      </c>
      <c r="N301" s="14"/>
      <c r="O301" s="227">
        <f>I301*N301</f>
        <v>0</v>
      </c>
    </row>
    <row r="302" spans="1:15" ht="114.95" customHeight="1">
      <c r="A302" s="178"/>
      <c r="B302" s="158" t="s">
        <v>153</v>
      </c>
      <c r="C302" s="132"/>
      <c r="D302" s="17"/>
      <c r="E302" s="17"/>
      <c r="F302" s="18"/>
      <c r="G302" s="13"/>
      <c r="H302" s="13"/>
      <c r="I302" s="13"/>
      <c r="J302" s="12"/>
      <c r="K302" s="12"/>
      <c r="L302" s="12"/>
      <c r="M302" s="12"/>
      <c r="N302" s="12"/>
      <c r="O302" s="12"/>
    </row>
    <row r="303" spans="1:15" ht="114.95" customHeight="1">
      <c r="A303" s="178" t="s">
        <v>1121</v>
      </c>
      <c r="B303" s="132" t="s">
        <v>1277</v>
      </c>
      <c r="C303" s="132" t="s">
        <v>1276</v>
      </c>
      <c r="D303" s="17">
        <v>10</v>
      </c>
      <c r="E303" s="17" t="s">
        <v>39</v>
      </c>
      <c r="F303" s="18"/>
      <c r="G303" s="13"/>
      <c r="H303" s="13"/>
      <c r="I303" s="227"/>
      <c r="J303" s="14"/>
      <c r="K303" s="227">
        <f t="shared" ref="K303:K305" si="52">I303*(100+J303)/100</f>
        <v>0</v>
      </c>
      <c r="L303" s="227">
        <f t="shared" ref="L303:L305" si="53">D303*I303</f>
        <v>0</v>
      </c>
      <c r="M303" s="227">
        <f t="shared" ref="M303:M305" si="54">D303*K303</f>
        <v>0</v>
      </c>
      <c r="N303" s="14"/>
      <c r="O303" s="227">
        <f t="shared" ref="O303:O305" si="55">I303*N303</f>
        <v>0</v>
      </c>
    </row>
    <row r="304" spans="1:15" ht="114.95" customHeight="1">
      <c r="A304" s="178" t="s">
        <v>1122</v>
      </c>
      <c r="B304" s="134" t="s">
        <v>535</v>
      </c>
      <c r="C304" s="163" t="s">
        <v>272</v>
      </c>
      <c r="D304" s="60">
        <v>10</v>
      </c>
      <c r="E304" s="60" t="s">
        <v>415</v>
      </c>
      <c r="F304" s="54"/>
      <c r="G304" s="37"/>
      <c r="H304" s="37"/>
      <c r="I304" s="227"/>
      <c r="J304" s="14"/>
      <c r="K304" s="227">
        <f t="shared" si="52"/>
        <v>0</v>
      </c>
      <c r="L304" s="227">
        <f t="shared" si="53"/>
        <v>0</v>
      </c>
      <c r="M304" s="227">
        <f t="shared" si="54"/>
        <v>0</v>
      </c>
      <c r="N304" s="14"/>
      <c r="O304" s="227">
        <f t="shared" si="55"/>
        <v>0</v>
      </c>
    </row>
    <row r="305" spans="1:15" ht="114.95" customHeight="1">
      <c r="A305" s="178" t="s">
        <v>1123</v>
      </c>
      <c r="B305" s="150" t="s">
        <v>250</v>
      </c>
      <c r="C305" s="134" t="s">
        <v>251</v>
      </c>
      <c r="D305" s="60">
        <v>15</v>
      </c>
      <c r="E305" s="60" t="s">
        <v>415</v>
      </c>
      <c r="F305" s="54"/>
      <c r="G305" s="37"/>
      <c r="H305" s="37"/>
      <c r="I305" s="227"/>
      <c r="J305" s="14"/>
      <c r="K305" s="227">
        <f t="shared" si="52"/>
        <v>0</v>
      </c>
      <c r="L305" s="227">
        <f t="shared" si="53"/>
        <v>0</v>
      </c>
      <c r="M305" s="227">
        <f t="shared" si="54"/>
        <v>0</v>
      </c>
      <c r="N305" s="14"/>
      <c r="O305" s="227">
        <f t="shared" si="55"/>
        <v>0</v>
      </c>
    </row>
    <row r="306" spans="1:15" ht="114.95" customHeight="1">
      <c r="A306" s="178"/>
      <c r="B306" s="158" t="s">
        <v>15</v>
      </c>
      <c r="C306" s="132"/>
      <c r="D306" s="17"/>
      <c r="E306" s="17"/>
      <c r="F306" s="18"/>
      <c r="G306" s="13"/>
      <c r="H306" s="13"/>
      <c r="I306" s="13"/>
      <c r="J306" s="12"/>
      <c r="K306" s="12"/>
      <c r="L306" s="12"/>
      <c r="M306" s="12"/>
      <c r="N306" s="12"/>
      <c r="O306" s="12"/>
    </row>
    <row r="307" spans="1:15" ht="114.95" customHeight="1">
      <c r="A307" s="178" t="s">
        <v>1124</v>
      </c>
      <c r="B307" s="150" t="s">
        <v>481</v>
      </c>
      <c r="C307" s="134" t="s">
        <v>481</v>
      </c>
      <c r="D307" s="60">
        <v>5</v>
      </c>
      <c r="E307" s="60" t="s">
        <v>415</v>
      </c>
      <c r="F307" s="54"/>
      <c r="G307" s="37"/>
      <c r="H307" s="37"/>
      <c r="I307" s="227"/>
      <c r="J307" s="14"/>
      <c r="K307" s="227">
        <f t="shared" ref="K307:K370" si="56">I307*(100+J307)/100</f>
        <v>0</v>
      </c>
      <c r="L307" s="227">
        <f t="shared" ref="L307:L370" si="57">D307*I307</f>
        <v>0</v>
      </c>
      <c r="M307" s="227">
        <f t="shared" ref="M307:M370" si="58">D307*K307</f>
        <v>0</v>
      </c>
      <c r="N307" s="14"/>
      <c r="O307" s="227">
        <f t="shared" ref="O307:O370" si="59">I307*N307</f>
        <v>0</v>
      </c>
    </row>
    <row r="308" spans="1:15" ht="114.95" customHeight="1">
      <c r="A308" s="178" t="s">
        <v>1125</v>
      </c>
      <c r="B308" s="132" t="s">
        <v>178</v>
      </c>
      <c r="C308" s="132" t="s">
        <v>155</v>
      </c>
      <c r="D308" s="17">
        <v>5</v>
      </c>
      <c r="E308" s="17" t="s">
        <v>40</v>
      </c>
      <c r="F308" s="18"/>
      <c r="G308" s="13"/>
      <c r="H308" s="13"/>
      <c r="I308" s="227"/>
      <c r="J308" s="14"/>
      <c r="K308" s="227">
        <f t="shared" si="56"/>
        <v>0</v>
      </c>
      <c r="L308" s="227">
        <f t="shared" si="57"/>
        <v>0</v>
      </c>
      <c r="M308" s="227">
        <f t="shared" si="58"/>
        <v>0</v>
      </c>
      <c r="N308" s="14"/>
      <c r="O308" s="227">
        <f t="shared" si="59"/>
        <v>0</v>
      </c>
    </row>
    <row r="309" spans="1:15" ht="114.95" customHeight="1">
      <c r="A309" s="178" t="s">
        <v>1126</v>
      </c>
      <c r="B309" s="134" t="s">
        <v>605</v>
      </c>
      <c r="C309" s="134" t="s">
        <v>606</v>
      </c>
      <c r="D309" s="60">
        <v>5</v>
      </c>
      <c r="E309" s="60" t="s">
        <v>38</v>
      </c>
      <c r="F309" s="54"/>
      <c r="G309" s="37"/>
      <c r="H309" s="37"/>
      <c r="I309" s="227"/>
      <c r="J309" s="14"/>
      <c r="K309" s="227">
        <f t="shared" si="56"/>
        <v>0</v>
      </c>
      <c r="L309" s="227">
        <f t="shared" si="57"/>
        <v>0</v>
      </c>
      <c r="M309" s="227">
        <f t="shared" si="58"/>
        <v>0</v>
      </c>
      <c r="N309" s="14"/>
      <c r="O309" s="227">
        <f t="shared" si="59"/>
        <v>0</v>
      </c>
    </row>
    <row r="310" spans="1:15" ht="114.95" customHeight="1">
      <c r="A310" s="178" t="s">
        <v>1127</v>
      </c>
      <c r="B310" s="134" t="s">
        <v>269</v>
      </c>
      <c r="C310" s="134" t="s">
        <v>607</v>
      </c>
      <c r="D310" s="60">
        <v>10</v>
      </c>
      <c r="E310" s="60" t="s">
        <v>38</v>
      </c>
      <c r="F310" s="54"/>
      <c r="G310" s="37"/>
      <c r="H310" s="37"/>
      <c r="I310" s="227"/>
      <c r="J310" s="14"/>
      <c r="K310" s="227">
        <f t="shared" si="56"/>
        <v>0</v>
      </c>
      <c r="L310" s="227">
        <f t="shared" si="57"/>
        <v>0</v>
      </c>
      <c r="M310" s="227">
        <f t="shared" si="58"/>
        <v>0</v>
      </c>
      <c r="N310" s="14"/>
      <c r="O310" s="227">
        <f t="shared" si="59"/>
        <v>0</v>
      </c>
    </row>
    <row r="311" spans="1:15" ht="114.95" customHeight="1">
      <c r="A311" s="178" t="s">
        <v>1128</v>
      </c>
      <c r="B311" s="132" t="s">
        <v>545</v>
      </c>
      <c r="C311" s="132" t="s">
        <v>475</v>
      </c>
      <c r="D311" s="17">
        <v>30</v>
      </c>
      <c r="E311" s="17" t="s">
        <v>154</v>
      </c>
      <c r="F311" s="18"/>
      <c r="G311" s="13"/>
      <c r="H311" s="13"/>
      <c r="I311" s="227"/>
      <c r="J311" s="14"/>
      <c r="K311" s="227">
        <f t="shared" si="56"/>
        <v>0</v>
      </c>
      <c r="L311" s="227">
        <f t="shared" si="57"/>
        <v>0</v>
      </c>
      <c r="M311" s="227">
        <f t="shared" si="58"/>
        <v>0</v>
      </c>
      <c r="N311" s="14"/>
      <c r="O311" s="227">
        <f t="shared" si="59"/>
        <v>0</v>
      </c>
    </row>
    <row r="312" spans="1:15" ht="114.95" customHeight="1">
      <c r="A312" s="178" t="s">
        <v>1129</v>
      </c>
      <c r="B312" s="132" t="s">
        <v>547</v>
      </c>
      <c r="C312" s="132" t="s">
        <v>475</v>
      </c>
      <c r="D312" s="17">
        <v>10</v>
      </c>
      <c r="E312" s="17" t="s">
        <v>154</v>
      </c>
      <c r="F312" s="18"/>
      <c r="G312" s="13"/>
      <c r="H312" s="13"/>
      <c r="I312" s="227"/>
      <c r="J312" s="14"/>
      <c r="K312" s="227">
        <f t="shared" si="56"/>
        <v>0</v>
      </c>
      <c r="L312" s="227">
        <f t="shared" si="57"/>
        <v>0</v>
      </c>
      <c r="M312" s="227">
        <f t="shared" si="58"/>
        <v>0</v>
      </c>
      <c r="N312" s="14"/>
      <c r="O312" s="227">
        <f t="shared" si="59"/>
        <v>0</v>
      </c>
    </row>
    <row r="313" spans="1:15" ht="114.95" customHeight="1">
      <c r="A313" s="178" t="s">
        <v>1130</v>
      </c>
      <c r="B313" s="132" t="s">
        <v>548</v>
      </c>
      <c r="C313" s="132" t="s">
        <v>475</v>
      </c>
      <c r="D313" s="17">
        <v>30</v>
      </c>
      <c r="E313" s="17" t="s">
        <v>154</v>
      </c>
      <c r="F313" s="18"/>
      <c r="G313" s="13"/>
      <c r="H313" s="13"/>
      <c r="I313" s="227"/>
      <c r="J313" s="14"/>
      <c r="K313" s="227">
        <f t="shared" si="56"/>
        <v>0</v>
      </c>
      <c r="L313" s="227">
        <f t="shared" si="57"/>
        <v>0</v>
      </c>
      <c r="M313" s="227">
        <f t="shared" si="58"/>
        <v>0</v>
      </c>
      <c r="N313" s="14"/>
      <c r="O313" s="227">
        <f t="shared" si="59"/>
        <v>0</v>
      </c>
    </row>
    <row r="314" spans="1:15" ht="114.95" customHeight="1">
      <c r="A314" s="178" t="s">
        <v>1131</v>
      </c>
      <c r="B314" s="132" t="s">
        <v>549</v>
      </c>
      <c r="C314" s="132" t="s">
        <v>475</v>
      </c>
      <c r="D314" s="17">
        <v>30</v>
      </c>
      <c r="E314" s="17" t="s">
        <v>154</v>
      </c>
      <c r="F314" s="18"/>
      <c r="G314" s="13"/>
      <c r="H314" s="13"/>
      <c r="I314" s="227"/>
      <c r="J314" s="14"/>
      <c r="K314" s="227">
        <f t="shared" si="56"/>
        <v>0</v>
      </c>
      <c r="L314" s="227">
        <f t="shared" si="57"/>
        <v>0</v>
      </c>
      <c r="M314" s="227">
        <f t="shared" si="58"/>
        <v>0</v>
      </c>
      <c r="N314" s="14"/>
      <c r="O314" s="227">
        <f t="shared" si="59"/>
        <v>0</v>
      </c>
    </row>
    <row r="315" spans="1:15" ht="114.95" customHeight="1">
      <c r="A315" s="178" t="s">
        <v>1132</v>
      </c>
      <c r="B315" s="132" t="s">
        <v>546</v>
      </c>
      <c r="C315" s="132" t="s">
        <v>475</v>
      </c>
      <c r="D315" s="17">
        <v>10</v>
      </c>
      <c r="E315" s="17" t="s">
        <v>154</v>
      </c>
      <c r="F315" s="18"/>
      <c r="G315" s="13"/>
      <c r="H315" s="13"/>
      <c r="I315" s="227"/>
      <c r="J315" s="14"/>
      <c r="K315" s="227">
        <f t="shared" si="56"/>
        <v>0</v>
      </c>
      <c r="L315" s="227">
        <f t="shared" si="57"/>
        <v>0</v>
      </c>
      <c r="M315" s="227">
        <f t="shared" si="58"/>
        <v>0</v>
      </c>
      <c r="N315" s="14"/>
      <c r="O315" s="227">
        <f t="shared" si="59"/>
        <v>0</v>
      </c>
    </row>
    <row r="316" spans="1:15" ht="114.95" customHeight="1">
      <c r="A316" s="178" t="s">
        <v>1133</v>
      </c>
      <c r="B316" s="134" t="s">
        <v>685</v>
      </c>
      <c r="C316" s="134" t="s">
        <v>686</v>
      </c>
      <c r="D316" s="60">
        <v>5</v>
      </c>
      <c r="E316" s="60" t="s">
        <v>415</v>
      </c>
      <c r="F316" s="54"/>
      <c r="G316" s="37"/>
      <c r="H316" s="37"/>
      <c r="I316" s="227"/>
      <c r="J316" s="14"/>
      <c r="K316" s="227">
        <f t="shared" si="56"/>
        <v>0</v>
      </c>
      <c r="L316" s="227">
        <f t="shared" si="57"/>
        <v>0</v>
      </c>
      <c r="M316" s="227">
        <f t="shared" si="58"/>
        <v>0</v>
      </c>
      <c r="N316" s="14"/>
      <c r="O316" s="227">
        <f t="shared" si="59"/>
        <v>0</v>
      </c>
    </row>
    <row r="317" spans="1:15" ht="114.95" customHeight="1">
      <c r="A317" s="178" t="s">
        <v>1134</v>
      </c>
      <c r="B317" s="132" t="s">
        <v>690</v>
      </c>
      <c r="C317" s="174" t="s">
        <v>689</v>
      </c>
      <c r="D317" s="17">
        <v>10</v>
      </c>
      <c r="E317" s="17" t="s">
        <v>415</v>
      </c>
      <c r="F317" s="18"/>
      <c r="G317" s="13"/>
      <c r="H317" s="13"/>
      <c r="I317" s="227"/>
      <c r="J317" s="14"/>
      <c r="K317" s="227">
        <f t="shared" si="56"/>
        <v>0</v>
      </c>
      <c r="L317" s="227">
        <f t="shared" si="57"/>
        <v>0</v>
      </c>
      <c r="M317" s="227">
        <f t="shared" si="58"/>
        <v>0</v>
      </c>
      <c r="N317" s="14"/>
      <c r="O317" s="227">
        <f t="shared" si="59"/>
        <v>0</v>
      </c>
    </row>
    <row r="318" spans="1:15" ht="114.95" customHeight="1">
      <c r="A318" s="178" t="s">
        <v>1135</v>
      </c>
      <c r="B318" s="134" t="s">
        <v>687</v>
      </c>
      <c r="C318" s="175" t="s">
        <v>688</v>
      </c>
      <c r="D318" s="60">
        <v>5</v>
      </c>
      <c r="E318" s="60" t="s">
        <v>17</v>
      </c>
      <c r="F318" s="54"/>
      <c r="G318" s="37"/>
      <c r="H318" s="37"/>
      <c r="I318" s="227"/>
      <c r="J318" s="14"/>
      <c r="K318" s="227">
        <f t="shared" si="56"/>
        <v>0</v>
      </c>
      <c r="L318" s="227">
        <f t="shared" si="57"/>
        <v>0</v>
      </c>
      <c r="M318" s="227">
        <f t="shared" si="58"/>
        <v>0</v>
      </c>
      <c r="N318" s="14"/>
      <c r="O318" s="227">
        <f t="shared" si="59"/>
        <v>0</v>
      </c>
    </row>
    <row r="319" spans="1:15" ht="114.95" customHeight="1">
      <c r="A319" s="178" t="s">
        <v>1136</v>
      </c>
      <c r="B319" s="132" t="s">
        <v>371</v>
      </c>
      <c r="C319" s="132" t="s">
        <v>372</v>
      </c>
      <c r="D319" s="17">
        <v>5</v>
      </c>
      <c r="E319" s="17" t="s">
        <v>17</v>
      </c>
      <c r="F319" s="18"/>
      <c r="G319" s="13"/>
      <c r="H319" s="13"/>
      <c r="I319" s="227"/>
      <c r="J319" s="14"/>
      <c r="K319" s="227">
        <f t="shared" si="56"/>
        <v>0</v>
      </c>
      <c r="L319" s="227">
        <f t="shared" si="57"/>
        <v>0</v>
      </c>
      <c r="M319" s="227">
        <f t="shared" si="58"/>
        <v>0</v>
      </c>
      <c r="N319" s="14"/>
      <c r="O319" s="227">
        <f t="shared" si="59"/>
        <v>0</v>
      </c>
    </row>
    <row r="320" spans="1:15" s="23" customFormat="1" ht="114.95" customHeight="1">
      <c r="A320" s="178" t="s">
        <v>1137</v>
      </c>
      <c r="B320" s="128" t="s">
        <v>374</v>
      </c>
      <c r="C320" s="128" t="s">
        <v>373</v>
      </c>
      <c r="D320" s="20">
        <v>10</v>
      </c>
      <c r="E320" s="20" t="s">
        <v>39</v>
      </c>
      <c r="F320" s="22"/>
      <c r="G320" s="22"/>
      <c r="H320" s="22"/>
      <c r="I320" s="227"/>
      <c r="J320" s="14"/>
      <c r="K320" s="227">
        <f t="shared" si="56"/>
        <v>0</v>
      </c>
      <c r="L320" s="227">
        <f t="shared" si="57"/>
        <v>0</v>
      </c>
      <c r="M320" s="227">
        <f t="shared" si="58"/>
        <v>0</v>
      </c>
      <c r="N320" s="14"/>
      <c r="O320" s="227">
        <f t="shared" si="59"/>
        <v>0</v>
      </c>
    </row>
    <row r="321" spans="1:15" s="23" customFormat="1" ht="114.95" customHeight="1">
      <c r="A321" s="178" t="s">
        <v>1138</v>
      </c>
      <c r="B321" s="128" t="s">
        <v>560</v>
      </c>
      <c r="C321" s="128" t="s">
        <v>308</v>
      </c>
      <c r="D321" s="186">
        <v>10</v>
      </c>
      <c r="E321" s="20" t="s">
        <v>39</v>
      </c>
      <c r="F321" s="22"/>
      <c r="G321" s="22"/>
      <c r="H321" s="22"/>
      <c r="I321" s="227"/>
      <c r="J321" s="14"/>
      <c r="K321" s="227">
        <f t="shared" si="56"/>
        <v>0</v>
      </c>
      <c r="L321" s="227">
        <f t="shared" si="57"/>
        <v>0</v>
      </c>
      <c r="M321" s="227">
        <f t="shared" si="58"/>
        <v>0</v>
      </c>
      <c r="N321" s="14"/>
      <c r="O321" s="227">
        <f t="shared" si="59"/>
        <v>0</v>
      </c>
    </row>
    <row r="322" spans="1:15" s="23" customFormat="1" ht="114.95" customHeight="1">
      <c r="A322" s="178" t="s">
        <v>1139</v>
      </c>
      <c r="B322" s="128" t="s">
        <v>561</v>
      </c>
      <c r="C322" s="128" t="s">
        <v>204</v>
      </c>
      <c r="D322" s="186">
        <v>90</v>
      </c>
      <c r="E322" s="20" t="s">
        <v>39</v>
      </c>
      <c r="F322" s="22"/>
      <c r="G322" s="22"/>
      <c r="H322" s="22"/>
      <c r="I322" s="227"/>
      <c r="J322" s="14"/>
      <c r="K322" s="227">
        <f t="shared" si="56"/>
        <v>0</v>
      </c>
      <c r="L322" s="227">
        <f t="shared" si="57"/>
        <v>0</v>
      </c>
      <c r="M322" s="227">
        <f t="shared" si="58"/>
        <v>0</v>
      </c>
      <c r="N322" s="14"/>
      <c r="O322" s="227">
        <f t="shared" si="59"/>
        <v>0</v>
      </c>
    </row>
    <row r="323" spans="1:15" s="23" customFormat="1" ht="114.95" customHeight="1">
      <c r="A323" s="178" t="s">
        <v>1140</v>
      </c>
      <c r="B323" s="128" t="s">
        <v>691</v>
      </c>
      <c r="C323" s="128" t="s">
        <v>838</v>
      </c>
      <c r="D323" s="20">
        <v>55</v>
      </c>
      <c r="E323" s="20" t="s">
        <v>39</v>
      </c>
      <c r="F323" s="22"/>
      <c r="G323" s="22"/>
      <c r="H323" s="22"/>
      <c r="I323" s="227"/>
      <c r="J323" s="14"/>
      <c r="K323" s="227">
        <f t="shared" si="56"/>
        <v>0</v>
      </c>
      <c r="L323" s="227">
        <f t="shared" si="57"/>
        <v>0</v>
      </c>
      <c r="M323" s="227">
        <f t="shared" si="58"/>
        <v>0</v>
      </c>
      <c r="N323" s="14"/>
      <c r="O323" s="227">
        <f t="shared" si="59"/>
        <v>0</v>
      </c>
    </row>
    <row r="324" spans="1:15" ht="114.95" customHeight="1">
      <c r="A324" s="178" t="s">
        <v>1141</v>
      </c>
      <c r="B324" s="132" t="s">
        <v>530</v>
      </c>
      <c r="C324" s="132" t="s">
        <v>310</v>
      </c>
      <c r="D324" s="17">
        <v>20</v>
      </c>
      <c r="E324" s="17" t="s">
        <v>39</v>
      </c>
      <c r="F324" s="18"/>
      <c r="G324" s="13"/>
      <c r="H324" s="13"/>
      <c r="I324" s="227"/>
      <c r="J324" s="14"/>
      <c r="K324" s="227">
        <f t="shared" si="56"/>
        <v>0</v>
      </c>
      <c r="L324" s="227">
        <f t="shared" si="57"/>
        <v>0</v>
      </c>
      <c r="M324" s="227">
        <f t="shared" si="58"/>
        <v>0</v>
      </c>
      <c r="N324" s="14"/>
      <c r="O324" s="227">
        <f t="shared" si="59"/>
        <v>0</v>
      </c>
    </row>
    <row r="325" spans="1:15" ht="114.95" customHeight="1">
      <c r="A325" s="178" t="s">
        <v>1142</v>
      </c>
      <c r="B325" s="132" t="s">
        <v>531</v>
      </c>
      <c r="C325" s="132" t="s">
        <v>311</v>
      </c>
      <c r="D325" s="17">
        <v>20</v>
      </c>
      <c r="E325" s="17" t="s">
        <v>39</v>
      </c>
      <c r="F325" s="18"/>
      <c r="G325" s="13"/>
      <c r="H325" s="13"/>
      <c r="I325" s="227"/>
      <c r="J325" s="14"/>
      <c r="K325" s="227">
        <f t="shared" si="56"/>
        <v>0</v>
      </c>
      <c r="L325" s="227">
        <f t="shared" si="57"/>
        <v>0</v>
      </c>
      <c r="M325" s="227">
        <f t="shared" si="58"/>
        <v>0</v>
      </c>
      <c r="N325" s="14"/>
      <c r="O325" s="227">
        <f t="shared" si="59"/>
        <v>0</v>
      </c>
    </row>
    <row r="326" spans="1:15" ht="114.95" customHeight="1">
      <c r="A326" s="178" t="s">
        <v>1143</v>
      </c>
      <c r="B326" s="132" t="s">
        <v>532</v>
      </c>
      <c r="C326" s="132" t="s">
        <v>172</v>
      </c>
      <c r="D326" s="17">
        <v>10</v>
      </c>
      <c r="E326" s="17" t="s">
        <v>39</v>
      </c>
      <c r="F326" s="18"/>
      <c r="G326" s="13"/>
      <c r="H326" s="13"/>
      <c r="I326" s="227"/>
      <c r="J326" s="14"/>
      <c r="K326" s="227">
        <f t="shared" si="56"/>
        <v>0</v>
      </c>
      <c r="L326" s="227">
        <f t="shared" si="57"/>
        <v>0</v>
      </c>
      <c r="M326" s="227">
        <f t="shared" si="58"/>
        <v>0</v>
      </c>
      <c r="N326" s="14"/>
      <c r="O326" s="227">
        <f t="shared" si="59"/>
        <v>0</v>
      </c>
    </row>
    <row r="327" spans="1:15" ht="114.95" customHeight="1">
      <c r="A327" s="178" t="s">
        <v>1144</v>
      </c>
      <c r="B327" s="132" t="s">
        <v>533</v>
      </c>
      <c r="C327" s="132" t="s">
        <v>173</v>
      </c>
      <c r="D327" s="17">
        <v>15</v>
      </c>
      <c r="E327" s="17" t="s">
        <v>39</v>
      </c>
      <c r="F327" s="18"/>
      <c r="G327" s="13"/>
      <c r="H327" s="13"/>
      <c r="I327" s="227"/>
      <c r="J327" s="14"/>
      <c r="K327" s="227">
        <f t="shared" si="56"/>
        <v>0</v>
      </c>
      <c r="L327" s="227">
        <f t="shared" si="57"/>
        <v>0</v>
      </c>
      <c r="M327" s="227">
        <f t="shared" si="58"/>
        <v>0</v>
      </c>
      <c r="N327" s="14"/>
      <c r="O327" s="227">
        <f t="shared" si="59"/>
        <v>0</v>
      </c>
    </row>
    <row r="328" spans="1:15" ht="114.95" customHeight="1">
      <c r="A328" s="178" t="s">
        <v>1145</v>
      </c>
      <c r="B328" s="132" t="s">
        <v>534</v>
      </c>
      <c r="C328" s="132" t="s">
        <v>171</v>
      </c>
      <c r="D328" s="17">
        <v>10</v>
      </c>
      <c r="E328" s="17" t="s">
        <v>39</v>
      </c>
      <c r="F328" s="18"/>
      <c r="G328" s="13"/>
      <c r="H328" s="13"/>
      <c r="I328" s="227"/>
      <c r="J328" s="14"/>
      <c r="K328" s="227">
        <f t="shared" si="56"/>
        <v>0</v>
      </c>
      <c r="L328" s="227">
        <f t="shared" si="57"/>
        <v>0</v>
      </c>
      <c r="M328" s="227">
        <f t="shared" si="58"/>
        <v>0</v>
      </c>
      <c r="N328" s="14"/>
      <c r="O328" s="227">
        <f t="shared" si="59"/>
        <v>0</v>
      </c>
    </row>
    <row r="329" spans="1:15" ht="114.95" customHeight="1">
      <c r="A329" s="178" t="s">
        <v>1146</v>
      </c>
      <c r="B329" s="134" t="s">
        <v>270</v>
      </c>
      <c r="C329" s="134" t="s">
        <v>312</v>
      </c>
      <c r="D329" s="60">
        <v>10</v>
      </c>
      <c r="E329" s="60" t="s">
        <v>39</v>
      </c>
      <c r="F329" s="54"/>
      <c r="G329" s="37"/>
      <c r="H329" s="37"/>
      <c r="I329" s="227"/>
      <c r="J329" s="14"/>
      <c r="K329" s="227">
        <f t="shared" si="56"/>
        <v>0</v>
      </c>
      <c r="L329" s="227">
        <f t="shared" si="57"/>
        <v>0</v>
      </c>
      <c r="M329" s="227">
        <f t="shared" si="58"/>
        <v>0</v>
      </c>
      <c r="N329" s="14"/>
      <c r="O329" s="227">
        <f t="shared" si="59"/>
        <v>0</v>
      </c>
    </row>
    <row r="330" spans="1:15" ht="114.95" customHeight="1">
      <c r="A330" s="178" t="s">
        <v>1147</v>
      </c>
      <c r="B330" s="132" t="s">
        <v>111</v>
      </c>
      <c r="C330" s="132" t="s">
        <v>16</v>
      </c>
      <c r="D330" s="17">
        <v>20</v>
      </c>
      <c r="E330" s="17" t="s">
        <v>39</v>
      </c>
      <c r="F330" s="18"/>
      <c r="G330" s="13"/>
      <c r="H330" s="13"/>
      <c r="I330" s="227"/>
      <c r="J330" s="14"/>
      <c r="K330" s="227">
        <f t="shared" si="56"/>
        <v>0</v>
      </c>
      <c r="L330" s="227">
        <f t="shared" si="57"/>
        <v>0</v>
      </c>
      <c r="M330" s="227">
        <f t="shared" si="58"/>
        <v>0</v>
      </c>
      <c r="N330" s="14"/>
      <c r="O330" s="227">
        <f t="shared" si="59"/>
        <v>0</v>
      </c>
    </row>
    <row r="331" spans="1:15" ht="114.95" customHeight="1">
      <c r="A331" s="178" t="s">
        <v>1148</v>
      </c>
      <c r="B331" s="132" t="s">
        <v>839</v>
      </c>
      <c r="C331" s="132" t="s">
        <v>842</v>
      </c>
      <c r="D331" s="17">
        <v>90</v>
      </c>
      <c r="E331" s="17" t="s">
        <v>39</v>
      </c>
      <c r="F331" s="18"/>
      <c r="G331" s="13"/>
      <c r="H331" s="13"/>
      <c r="I331" s="227"/>
      <c r="J331" s="14"/>
      <c r="K331" s="227">
        <f t="shared" si="56"/>
        <v>0</v>
      </c>
      <c r="L331" s="227">
        <f t="shared" si="57"/>
        <v>0</v>
      </c>
      <c r="M331" s="227">
        <f t="shared" si="58"/>
        <v>0</v>
      </c>
      <c r="N331" s="14"/>
      <c r="O331" s="227">
        <f t="shared" si="59"/>
        <v>0</v>
      </c>
    </row>
    <row r="332" spans="1:15" ht="114.95" customHeight="1">
      <c r="A332" s="178" t="s">
        <v>1149</v>
      </c>
      <c r="B332" s="132" t="s">
        <v>840</v>
      </c>
      <c r="C332" s="132" t="s">
        <v>841</v>
      </c>
      <c r="D332" s="17">
        <v>25</v>
      </c>
      <c r="E332" s="17" t="s">
        <v>39</v>
      </c>
      <c r="F332" s="18"/>
      <c r="G332" s="13"/>
      <c r="H332" s="13"/>
      <c r="I332" s="227"/>
      <c r="J332" s="14"/>
      <c r="K332" s="227">
        <f t="shared" si="56"/>
        <v>0</v>
      </c>
      <c r="L332" s="227">
        <f t="shared" si="57"/>
        <v>0</v>
      </c>
      <c r="M332" s="227">
        <f t="shared" si="58"/>
        <v>0</v>
      </c>
      <c r="N332" s="14"/>
      <c r="O332" s="227">
        <f t="shared" si="59"/>
        <v>0</v>
      </c>
    </row>
    <row r="333" spans="1:15" ht="114.95" customHeight="1">
      <c r="A333" s="178" t="s">
        <v>1150</v>
      </c>
      <c r="B333" s="134" t="s">
        <v>543</v>
      </c>
      <c r="C333" s="134" t="s">
        <v>544</v>
      </c>
      <c r="D333" s="60">
        <v>2</v>
      </c>
      <c r="E333" s="60" t="s">
        <v>17</v>
      </c>
      <c r="F333" s="54"/>
      <c r="G333" s="37"/>
      <c r="H333" s="37"/>
      <c r="I333" s="227"/>
      <c r="J333" s="14"/>
      <c r="K333" s="227">
        <f t="shared" si="56"/>
        <v>0</v>
      </c>
      <c r="L333" s="227">
        <f t="shared" si="57"/>
        <v>0</v>
      </c>
      <c r="M333" s="227">
        <f t="shared" si="58"/>
        <v>0</v>
      </c>
      <c r="N333" s="14"/>
      <c r="O333" s="227">
        <f t="shared" si="59"/>
        <v>0</v>
      </c>
    </row>
    <row r="334" spans="1:15" ht="114.95" customHeight="1">
      <c r="A334" s="178" t="s">
        <v>1151</v>
      </c>
      <c r="B334" s="132" t="s">
        <v>21</v>
      </c>
      <c r="C334" s="132" t="s">
        <v>21</v>
      </c>
      <c r="D334" s="17">
        <v>17</v>
      </c>
      <c r="E334" s="17" t="s">
        <v>39</v>
      </c>
      <c r="F334" s="18"/>
      <c r="G334" s="13"/>
      <c r="H334" s="13"/>
      <c r="I334" s="227"/>
      <c r="J334" s="14"/>
      <c r="K334" s="227">
        <f t="shared" si="56"/>
        <v>0</v>
      </c>
      <c r="L334" s="227">
        <f t="shared" si="57"/>
        <v>0</v>
      </c>
      <c r="M334" s="227">
        <f t="shared" si="58"/>
        <v>0</v>
      </c>
      <c r="N334" s="14"/>
      <c r="O334" s="227">
        <f t="shared" si="59"/>
        <v>0</v>
      </c>
    </row>
    <row r="335" spans="1:15" ht="114.95" customHeight="1">
      <c r="A335" s="178" t="s">
        <v>1152</v>
      </c>
      <c r="B335" s="134" t="s">
        <v>536</v>
      </c>
      <c r="C335" s="134" t="s">
        <v>843</v>
      </c>
      <c r="D335" s="60">
        <v>70</v>
      </c>
      <c r="E335" s="60" t="s">
        <v>39</v>
      </c>
      <c r="F335" s="54"/>
      <c r="G335" s="37"/>
      <c r="H335" s="37"/>
      <c r="I335" s="227"/>
      <c r="J335" s="14"/>
      <c r="K335" s="227">
        <f t="shared" si="56"/>
        <v>0</v>
      </c>
      <c r="L335" s="227">
        <f t="shared" si="57"/>
        <v>0</v>
      </c>
      <c r="M335" s="227">
        <f t="shared" si="58"/>
        <v>0</v>
      </c>
      <c r="N335" s="14"/>
      <c r="O335" s="227">
        <f t="shared" si="59"/>
        <v>0</v>
      </c>
    </row>
    <row r="336" spans="1:15" ht="114.95" customHeight="1">
      <c r="A336" s="178" t="s">
        <v>1153</v>
      </c>
      <c r="B336" s="132" t="s">
        <v>846</v>
      </c>
      <c r="C336" s="132" t="s">
        <v>847</v>
      </c>
      <c r="D336" s="17">
        <v>30</v>
      </c>
      <c r="E336" s="17" t="s">
        <v>39</v>
      </c>
      <c r="F336" s="18"/>
      <c r="G336" s="13"/>
      <c r="H336" s="13"/>
      <c r="I336" s="227"/>
      <c r="J336" s="14"/>
      <c r="K336" s="227">
        <f t="shared" si="56"/>
        <v>0</v>
      </c>
      <c r="L336" s="227">
        <f t="shared" si="57"/>
        <v>0</v>
      </c>
      <c r="M336" s="227">
        <f t="shared" si="58"/>
        <v>0</v>
      </c>
      <c r="N336" s="14"/>
      <c r="O336" s="227">
        <f t="shared" si="59"/>
        <v>0</v>
      </c>
    </row>
    <row r="337" spans="1:15" ht="114.95" customHeight="1">
      <c r="A337" s="178" t="s">
        <v>1154</v>
      </c>
      <c r="B337" s="134" t="s">
        <v>844</v>
      </c>
      <c r="C337" s="134" t="s">
        <v>845</v>
      </c>
      <c r="D337" s="60">
        <v>5</v>
      </c>
      <c r="E337" s="60" t="s">
        <v>39</v>
      </c>
      <c r="F337" s="54"/>
      <c r="G337" s="37"/>
      <c r="H337" s="37"/>
      <c r="I337" s="227"/>
      <c r="J337" s="14"/>
      <c r="K337" s="227">
        <f t="shared" si="56"/>
        <v>0</v>
      </c>
      <c r="L337" s="227">
        <f t="shared" si="57"/>
        <v>0</v>
      </c>
      <c r="M337" s="227">
        <f t="shared" si="58"/>
        <v>0</v>
      </c>
      <c r="N337" s="14"/>
      <c r="O337" s="227">
        <f t="shared" si="59"/>
        <v>0</v>
      </c>
    </row>
    <row r="338" spans="1:15" ht="114.95" customHeight="1">
      <c r="A338" s="178" t="s">
        <v>1155</v>
      </c>
      <c r="B338" s="134" t="s">
        <v>293</v>
      </c>
      <c r="C338" s="134" t="s">
        <v>295</v>
      </c>
      <c r="D338" s="60">
        <v>2</v>
      </c>
      <c r="E338" s="60" t="s">
        <v>39</v>
      </c>
      <c r="F338" s="54"/>
      <c r="G338" s="37"/>
      <c r="H338" s="37"/>
      <c r="I338" s="227"/>
      <c r="J338" s="14"/>
      <c r="K338" s="227">
        <f t="shared" si="56"/>
        <v>0</v>
      </c>
      <c r="L338" s="227">
        <f t="shared" si="57"/>
        <v>0</v>
      </c>
      <c r="M338" s="227">
        <f t="shared" si="58"/>
        <v>0</v>
      </c>
      <c r="N338" s="14"/>
      <c r="O338" s="227">
        <f t="shared" si="59"/>
        <v>0</v>
      </c>
    </row>
    <row r="339" spans="1:15" ht="114.95" customHeight="1">
      <c r="A339" s="178" t="s">
        <v>1156</v>
      </c>
      <c r="B339" s="134" t="s">
        <v>294</v>
      </c>
      <c r="C339" s="134" t="s">
        <v>296</v>
      </c>
      <c r="D339" s="60">
        <v>4</v>
      </c>
      <c r="E339" s="60" t="s">
        <v>39</v>
      </c>
      <c r="F339" s="54"/>
      <c r="G339" s="37"/>
      <c r="H339" s="37"/>
      <c r="I339" s="227"/>
      <c r="J339" s="14"/>
      <c r="K339" s="227">
        <f t="shared" si="56"/>
        <v>0</v>
      </c>
      <c r="L339" s="227">
        <f t="shared" si="57"/>
        <v>0</v>
      </c>
      <c r="M339" s="227">
        <f t="shared" si="58"/>
        <v>0</v>
      </c>
      <c r="N339" s="14"/>
      <c r="O339" s="227">
        <f t="shared" si="59"/>
        <v>0</v>
      </c>
    </row>
    <row r="340" spans="1:15" ht="114.95" customHeight="1">
      <c r="A340" s="178" t="s">
        <v>1157</v>
      </c>
      <c r="B340" s="132" t="s">
        <v>0</v>
      </c>
      <c r="C340" s="132" t="s">
        <v>0</v>
      </c>
      <c r="D340" s="17">
        <v>1</v>
      </c>
      <c r="E340" s="17" t="s">
        <v>159</v>
      </c>
      <c r="F340" s="18"/>
      <c r="G340" s="13"/>
      <c r="H340" s="13"/>
      <c r="I340" s="227"/>
      <c r="J340" s="14"/>
      <c r="K340" s="227">
        <f t="shared" si="56"/>
        <v>0</v>
      </c>
      <c r="L340" s="227">
        <f t="shared" si="57"/>
        <v>0</v>
      </c>
      <c r="M340" s="227">
        <f t="shared" si="58"/>
        <v>0</v>
      </c>
      <c r="N340" s="14"/>
      <c r="O340" s="227">
        <f t="shared" si="59"/>
        <v>0</v>
      </c>
    </row>
    <row r="341" spans="1:15" ht="114.95" customHeight="1">
      <c r="A341" s="178" t="s">
        <v>1158</v>
      </c>
      <c r="B341" s="132" t="s">
        <v>309</v>
      </c>
      <c r="C341" s="132" t="s">
        <v>309</v>
      </c>
      <c r="D341" s="17">
        <v>125</v>
      </c>
      <c r="E341" s="17" t="s">
        <v>159</v>
      </c>
      <c r="F341" s="18"/>
      <c r="G341" s="13"/>
      <c r="H341" s="13"/>
      <c r="I341" s="227"/>
      <c r="J341" s="14"/>
      <c r="K341" s="227">
        <f t="shared" si="56"/>
        <v>0</v>
      </c>
      <c r="L341" s="227">
        <f t="shared" si="57"/>
        <v>0</v>
      </c>
      <c r="M341" s="227">
        <f t="shared" si="58"/>
        <v>0</v>
      </c>
      <c r="N341" s="14"/>
      <c r="O341" s="227">
        <f t="shared" si="59"/>
        <v>0</v>
      </c>
    </row>
    <row r="342" spans="1:15" ht="114.95" customHeight="1">
      <c r="A342" s="178" t="s">
        <v>1159</v>
      </c>
      <c r="B342" s="134" t="s">
        <v>411</v>
      </c>
      <c r="C342" s="134" t="s">
        <v>412</v>
      </c>
      <c r="D342" s="60">
        <v>20</v>
      </c>
      <c r="E342" s="60" t="s">
        <v>38</v>
      </c>
      <c r="F342" s="54"/>
      <c r="G342" s="37"/>
      <c r="H342" s="37"/>
      <c r="I342" s="227"/>
      <c r="J342" s="14"/>
      <c r="K342" s="227">
        <f t="shared" si="56"/>
        <v>0</v>
      </c>
      <c r="L342" s="227">
        <f t="shared" si="57"/>
        <v>0</v>
      </c>
      <c r="M342" s="227">
        <f t="shared" si="58"/>
        <v>0</v>
      </c>
      <c r="N342" s="14"/>
      <c r="O342" s="227">
        <f t="shared" si="59"/>
        <v>0</v>
      </c>
    </row>
    <row r="343" spans="1:15" ht="114.95" customHeight="1">
      <c r="A343" s="178" t="s">
        <v>1160</v>
      </c>
      <c r="B343" s="132" t="s">
        <v>118</v>
      </c>
      <c r="C343" s="132" t="s">
        <v>529</v>
      </c>
      <c r="D343" s="17">
        <v>16</v>
      </c>
      <c r="E343" s="17" t="s">
        <v>39</v>
      </c>
      <c r="F343" s="18"/>
      <c r="G343" s="13"/>
      <c r="H343" s="13"/>
      <c r="I343" s="227"/>
      <c r="J343" s="14"/>
      <c r="K343" s="227">
        <f t="shared" si="56"/>
        <v>0</v>
      </c>
      <c r="L343" s="227">
        <f t="shared" si="57"/>
        <v>0</v>
      </c>
      <c r="M343" s="227">
        <f t="shared" si="58"/>
        <v>0</v>
      </c>
      <c r="N343" s="14"/>
      <c r="O343" s="227">
        <f t="shared" si="59"/>
        <v>0</v>
      </c>
    </row>
    <row r="344" spans="1:15" ht="114.95" customHeight="1">
      <c r="A344" s="178" t="s">
        <v>1161</v>
      </c>
      <c r="B344" s="134" t="s">
        <v>513</v>
      </c>
      <c r="C344" s="134" t="s">
        <v>514</v>
      </c>
      <c r="D344" s="60">
        <v>2</v>
      </c>
      <c r="E344" s="60" t="s">
        <v>39</v>
      </c>
      <c r="F344" s="54"/>
      <c r="G344" s="37"/>
      <c r="H344" s="37"/>
      <c r="I344" s="227"/>
      <c r="J344" s="14"/>
      <c r="K344" s="227">
        <f t="shared" si="56"/>
        <v>0</v>
      </c>
      <c r="L344" s="227">
        <f t="shared" si="57"/>
        <v>0</v>
      </c>
      <c r="M344" s="227">
        <f t="shared" si="58"/>
        <v>0</v>
      </c>
      <c r="N344" s="14"/>
      <c r="O344" s="227">
        <f t="shared" si="59"/>
        <v>0</v>
      </c>
    </row>
    <row r="345" spans="1:15" ht="114.95" customHeight="1">
      <c r="A345" s="178" t="s">
        <v>1162</v>
      </c>
      <c r="B345" s="134" t="s">
        <v>745</v>
      </c>
      <c r="C345" s="134" t="s">
        <v>744</v>
      </c>
      <c r="D345" s="60">
        <v>50</v>
      </c>
      <c r="E345" s="60" t="s">
        <v>17</v>
      </c>
      <c r="F345" s="54"/>
      <c r="G345" s="37"/>
      <c r="H345" s="37"/>
      <c r="I345" s="227"/>
      <c r="J345" s="14"/>
      <c r="K345" s="227">
        <f t="shared" si="56"/>
        <v>0</v>
      </c>
      <c r="L345" s="227">
        <f t="shared" si="57"/>
        <v>0</v>
      </c>
      <c r="M345" s="227">
        <f t="shared" si="58"/>
        <v>0</v>
      </c>
      <c r="N345" s="14"/>
      <c r="O345" s="227">
        <f t="shared" si="59"/>
        <v>0</v>
      </c>
    </row>
    <row r="346" spans="1:15" ht="114.95" customHeight="1">
      <c r="A346" s="178" t="s">
        <v>1163</v>
      </c>
      <c r="B346" s="134" t="s">
        <v>755</v>
      </c>
      <c r="C346" s="134" t="s">
        <v>756</v>
      </c>
      <c r="D346" s="60">
        <v>50</v>
      </c>
      <c r="E346" s="60" t="s">
        <v>17</v>
      </c>
      <c r="F346" s="54"/>
      <c r="G346" s="37"/>
      <c r="H346" s="37"/>
      <c r="I346" s="227"/>
      <c r="J346" s="14"/>
      <c r="K346" s="227">
        <f t="shared" si="56"/>
        <v>0</v>
      </c>
      <c r="L346" s="227">
        <f t="shared" si="57"/>
        <v>0</v>
      </c>
      <c r="M346" s="227">
        <f t="shared" si="58"/>
        <v>0</v>
      </c>
      <c r="N346" s="14"/>
      <c r="O346" s="227">
        <f t="shared" si="59"/>
        <v>0</v>
      </c>
    </row>
    <row r="347" spans="1:15" ht="114.95" customHeight="1">
      <c r="A347" s="178" t="s">
        <v>1164</v>
      </c>
      <c r="B347" s="134" t="s">
        <v>757</v>
      </c>
      <c r="C347" s="134" t="s">
        <v>758</v>
      </c>
      <c r="D347" s="60">
        <v>10</v>
      </c>
      <c r="E347" s="60" t="s">
        <v>39</v>
      </c>
      <c r="F347" s="54"/>
      <c r="G347" s="37"/>
      <c r="H347" s="37"/>
      <c r="I347" s="227"/>
      <c r="J347" s="14"/>
      <c r="K347" s="227">
        <f t="shared" si="56"/>
        <v>0</v>
      </c>
      <c r="L347" s="227">
        <f t="shared" si="57"/>
        <v>0</v>
      </c>
      <c r="M347" s="227">
        <f t="shared" si="58"/>
        <v>0</v>
      </c>
      <c r="N347" s="14"/>
      <c r="O347" s="227">
        <f t="shared" si="59"/>
        <v>0</v>
      </c>
    </row>
    <row r="348" spans="1:15" ht="114.95" customHeight="1">
      <c r="A348" s="178" t="s">
        <v>1165</v>
      </c>
      <c r="B348" s="134" t="s">
        <v>413</v>
      </c>
      <c r="C348" s="134" t="s">
        <v>414</v>
      </c>
      <c r="D348" s="60">
        <v>5</v>
      </c>
      <c r="E348" s="60" t="s">
        <v>415</v>
      </c>
      <c r="F348" s="54"/>
      <c r="G348" s="37"/>
      <c r="H348" s="37"/>
      <c r="I348" s="227"/>
      <c r="J348" s="14"/>
      <c r="K348" s="227">
        <f t="shared" si="56"/>
        <v>0</v>
      </c>
      <c r="L348" s="227">
        <f t="shared" si="57"/>
        <v>0</v>
      </c>
      <c r="M348" s="227">
        <f t="shared" si="58"/>
        <v>0</v>
      </c>
      <c r="N348" s="14"/>
      <c r="O348" s="227">
        <f t="shared" si="59"/>
        <v>0</v>
      </c>
    </row>
    <row r="349" spans="1:15" ht="114.95" customHeight="1">
      <c r="A349" s="178" t="s">
        <v>1166</v>
      </c>
      <c r="B349" s="134" t="s">
        <v>539</v>
      </c>
      <c r="C349" s="134" t="s">
        <v>746</v>
      </c>
      <c r="D349" s="60">
        <v>5</v>
      </c>
      <c r="E349" s="60" t="s">
        <v>17</v>
      </c>
      <c r="F349" s="54"/>
      <c r="G349" s="37"/>
      <c r="H349" s="37"/>
      <c r="I349" s="227"/>
      <c r="J349" s="14"/>
      <c r="K349" s="227">
        <f t="shared" si="56"/>
        <v>0</v>
      </c>
      <c r="L349" s="227">
        <f t="shared" si="57"/>
        <v>0</v>
      </c>
      <c r="M349" s="227">
        <f t="shared" si="58"/>
        <v>0</v>
      </c>
      <c r="N349" s="14"/>
      <c r="O349" s="227">
        <f t="shared" si="59"/>
        <v>0</v>
      </c>
    </row>
    <row r="350" spans="1:15" ht="114.95" customHeight="1">
      <c r="A350" s="178" t="s">
        <v>1167</v>
      </c>
      <c r="B350" s="187" t="s">
        <v>446</v>
      </c>
      <c r="C350" s="134" t="s">
        <v>848</v>
      </c>
      <c r="D350" s="60">
        <v>11</v>
      </c>
      <c r="E350" s="60" t="s">
        <v>38</v>
      </c>
      <c r="F350" s="54"/>
      <c r="G350" s="37"/>
      <c r="H350" s="37"/>
      <c r="I350" s="227"/>
      <c r="J350" s="14"/>
      <c r="K350" s="227">
        <f t="shared" si="56"/>
        <v>0</v>
      </c>
      <c r="L350" s="227">
        <f t="shared" si="57"/>
        <v>0</v>
      </c>
      <c r="M350" s="227">
        <f t="shared" si="58"/>
        <v>0</v>
      </c>
      <c r="N350" s="14"/>
      <c r="O350" s="227">
        <f t="shared" si="59"/>
        <v>0</v>
      </c>
    </row>
    <row r="351" spans="1:15" ht="114.95" customHeight="1">
      <c r="A351" s="178" t="s">
        <v>1168</v>
      </c>
      <c r="B351" s="134" t="s">
        <v>439</v>
      </c>
      <c r="C351" s="134" t="s">
        <v>440</v>
      </c>
      <c r="D351" s="60">
        <v>10</v>
      </c>
      <c r="E351" s="60" t="s">
        <v>38</v>
      </c>
      <c r="F351" s="54"/>
      <c r="G351" s="37"/>
      <c r="H351" s="37"/>
      <c r="I351" s="227"/>
      <c r="J351" s="14"/>
      <c r="K351" s="227">
        <f t="shared" si="56"/>
        <v>0</v>
      </c>
      <c r="L351" s="227">
        <f t="shared" si="57"/>
        <v>0</v>
      </c>
      <c r="M351" s="227">
        <f t="shared" si="58"/>
        <v>0</v>
      </c>
      <c r="N351" s="14"/>
      <c r="O351" s="227">
        <f t="shared" si="59"/>
        <v>0</v>
      </c>
    </row>
    <row r="352" spans="1:15" ht="114.95" customHeight="1">
      <c r="A352" s="178" t="s">
        <v>1169</v>
      </c>
      <c r="B352" s="134" t="s">
        <v>452</v>
      </c>
      <c r="C352" s="134" t="s">
        <v>453</v>
      </c>
      <c r="D352" s="60">
        <v>3</v>
      </c>
      <c r="E352" s="60" t="s">
        <v>38</v>
      </c>
      <c r="F352" s="54"/>
      <c r="G352" s="37"/>
      <c r="H352" s="37"/>
      <c r="I352" s="227"/>
      <c r="J352" s="14"/>
      <c r="K352" s="227">
        <f t="shared" si="56"/>
        <v>0</v>
      </c>
      <c r="L352" s="227">
        <f t="shared" si="57"/>
        <v>0</v>
      </c>
      <c r="M352" s="227">
        <f t="shared" si="58"/>
        <v>0</v>
      </c>
      <c r="N352" s="14"/>
      <c r="O352" s="227">
        <f t="shared" si="59"/>
        <v>0</v>
      </c>
    </row>
    <row r="353" spans="1:15" ht="114.95" customHeight="1">
      <c r="A353" s="178" t="s">
        <v>1170</v>
      </c>
      <c r="B353" s="134" t="s">
        <v>268</v>
      </c>
      <c r="C353" s="134" t="s">
        <v>421</v>
      </c>
      <c r="D353" s="60">
        <v>7</v>
      </c>
      <c r="E353" s="60" t="s">
        <v>38</v>
      </c>
      <c r="F353" s="54"/>
      <c r="G353" s="37"/>
      <c r="H353" s="37"/>
      <c r="I353" s="227"/>
      <c r="J353" s="14"/>
      <c r="K353" s="227">
        <f t="shared" si="56"/>
        <v>0</v>
      </c>
      <c r="L353" s="227">
        <f t="shared" si="57"/>
        <v>0</v>
      </c>
      <c r="M353" s="227">
        <f t="shared" si="58"/>
        <v>0</v>
      </c>
      <c r="N353" s="14"/>
      <c r="O353" s="227">
        <f t="shared" si="59"/>
        <v>0</v>
      </c>
    </row>
    <row r="354" spans="1:15" ht="114.95" customHeight="1">
      <c r="A354" s="178" t="s">
        <v>1171</v>
      </c>
      <c r="B354" s="187" t="s">
        <v>456</v>
      </c>
      <c r="C354" s="134" t="s">
        <v>447</v>
      </c>
      <c r="D354" s="60">
        <v>7</v>
      </c>
      <c r="E354" s="60" t="s">
        <v>38</v>
      </c>
      <c r="F354" s="54"/>
      <c r="G354" s="37"/>
      <c r="H354" s="37"/>
      <c r="I354" s="227"/>
      <c r="J354" s="14"/>
      <c r="K354" s="227">
        <f t="shared" si="56"/>
        <v>0</v>
      </c>
      <c r="L354" s="227">
        <f t="shared" si="57"/>
        <v>0</v>
      </c>
      <c r="M354" s="227">
        <f t="shared" si="58"/>
        <v>0</v>
      </c>
      <c r="N354" s="14"/>
      <c r="O354" s="227">
        <f t="shared" si="59"/>
        <v>0</v>
      </c>
    </row>
    <row r="355" spans="1:15" ht="114.95" customHeight="1">
      <c r="A355" s="178" t="s">
        <v>1172</v>
      </c>
      <c r="B355" s="187" t="s">
        <v>448</v>
      </c>
      <c r="C355" s="134" t="s">
        <v>449</v>
      </c>
      <c r="D355" s="60">
        <v>2</v>
      </c>
      <c r="E355" s="60" t="s">
        <v>38</v>
      </c>
      <c r="F355" s="54"/>
      <c r="G355" s="37"/>
      <c r="H355" s="37"/>
      <c r="I355" s="227"/>
      <c r="J355" s="14"/>
      <c r="K355" s="227">
        <f t="shared" si="56"/>
        <v>0</v>
      </c>
      <c r="L355" s="227">
        <f t="shared" si="57"/>
        <v>0</v>
      </c>
      <c r="M355" s="227">
        <f t="shared" si="58"/>
        <v>0</v>
      </c>
      <c r="N355" s="14"/>
      <c r="O355" s="227">
        <f t="shared" si="59"/>
        <v>0</v>
      </c>
    </row>
    <row r="356" spans="1:15" ht="114.95" customHeight="1">
      <c r="A356" s="178" t="s">
        <v>1173</v>
      </c>
      <c r="B356" s="187" t="s">
        <v>450</v>
      </c>
      <c r="C356" s="134" t="s">
        <v>451</v>
      </c>
      <c r="D356" s="60">
        <v>5</v>
      </c>
      <c r="E356" s="60" t="s">
        <v>38</v>
      </c>
      <c r="F356" s="54"/>
      <c r="G356" s="37"/>
      <c r="H356" s="37"/>
      <c r="I356" s="227"/>
      <c r="J356" s="14"/>
      <c r="K356" s="227">
        <f t="shared" si="56"/>
        <v>0</v>
      </c>
      <c r="L356" s="227">
        <f t="shared" si="57"/>
        <v>0</v>
      </c>
      <c r="M356" s="227">
        <f t="shared" si="58"/>
        <v>0</v>
      </c>
      <c r="N356" s="14"/>
      <c r="O356" s="227">
        <f t="shared" si="59"/>
        <v>0</v>
      </c>
    </row>
    <row r="357" spans="1:15" ht="114.95" customHeight="1">
      <c r="A357" s="178" t="s">
        <v>1174</v>
      </c>
      <c r="B357" s="160" t="s">
        <v>454</v>
      </c>
      <c r="C357" s="134" t="s">
        <v>455</v>
      </c>
      <c r="D357" s="60">
        <v>2</v>
      </c>
      <c r="E357" s="60" t="s">
        <v>38</v>
      </c>
      <c r="F357" s="54"/>
      <c r="G357" s="37"/>
      <c r="H357" s="37"/>
      <c r="I357" s="227"/>
      <c r="J357" s="14"/>
      <c r="K357" s="227">
        <f t="shared" si="56"/>
        <v>0</v>
      </c>
      <c r="L357" s="227">
        <f t="shared" si="57"/>
        <v>0</v>
      </c>
      <c r="M357" s="227">
        <f t="shared" si="58"/>
        <v>0</v>
      </c>
      <c r="N357" s="14"/>
      <c r="O357" s="227">
        <f t="shared" si="59"/>
        <v>0</v>
      </c>
    </row>
    <row r="358" spans="1:15" ht="114.95" customHeight="1">
      <c r="A358" s="178" t="s">
        <v>1175</v>
      </c>
      <c r="B358" s="134" t="s">
        <v>279</v>
      </c>
      <c r="C358" s="134"/>
      <c r="D358" s="60">
        <v>2</v>
      </c>
      <c r="E358" s="60" t="s">
        <v>38</v>
      </c>
      <c r="F358" s="54"/>
      <c r="G358" s="37"/>
      <c r="H358" s="37"/>
      <c r="I358" s="227"/>
      <c r="J358" s="14"/>
      <c r="K358" s="227">
        <f t="shared" si="56"/>
        <v>0</v>
      </c>
      <c r="L358" s="227">
        <f t="shared" si="57"/>
        <v>0</v>
      </c>
      <c r="M358" s="227">
        <f t="shared" si="58"/>
        <v>0</v>
      </c>
      <c r="N358" s="14"/>
      <c r="O358" s="227">
        <f t="shared" si="59"/>
        <v>0</v>
      </c>
    </row>
    <row r="359" spans="1:15" ht="114.95" customHeight="1">
      <c r="A359" s="178" t="s">
        <v>1176</v>
      </c>
      <c r="B359" s="134" t="s">
        <v>422</v>
      </c>
      <c r="C359" s="134" t="s">
        <v>421</v>
      </c>
      <c r="D359" s="60"/>
      <c r="E359" s="60" t="s">
        <v>38</v>
      </c>
      <c r="F359" s="54"/>
      <c r="G359" s="37"/>
      <c r="H359" s="37"/>
      <c r="I359" s="227"/>
      <c r="J359" s="14"/>
      <c r="K359" s="227">
        <f t="shared" si="56"/>
        <v>0</v>
      </c>
      <c r="L359" s="227">
        <f t="shared" si="57"/>
        <v>0</v>
      </c>
      <c r="M359" s="227">
        <f t="shared" si="58"/>
        <v>0</v>
      </c>
      <c r="N359" s="14"/>
      <c r="O359" s="227">
        <f t="shared" si="59"/>
        <v>0</v>
      </c>
    </row>
    <row r="360" spans="1:15" ht="114.95" customHeight="1">
      <c r="A360" s="178" t="s">
        <v>1177</v>
      </c>
      <c r="B360" s="134" t="s">
        <v>420</v>
      </c>
      <c r="C360" s="134" t="s">
        <v>421</v>
      </c>
      <c r="D360" s="60">
        <v>4</v>
      </c>
      <c r="E360" s="60" t="s">
        <v>419</v>
      </c>
      <c r="F360" s="54"/>
      <c r="G360" s="37"/>
      <c r="H360" s="37"/>
      <c r="I360" s="227"/>
      <c r="J360" s="14"/>
      <c r="K360" s="227">
        <f t="shared" si="56"/>
        <v>0</v>
      </c>
      <c r="L360" s="227">
        <f t="shared" si="57"/>
        <v>0</v>
      </c>
      <c r="M360" s="227">
        <f t="shared" si="58"/>
        <v>0</v>
      </c>
      <c r="N360" s="14"/>
      <c r="O360" s="227">
        <f t="shared" si="59"/>
        <v>0</v>
      </c>
    </row>
    <row r="361" spans="1:15" ht="114.95" customHeight="1">
      <c r="A361" s="178" t="s">
        <v>1178</v>
      </c>
      <c r="B361" s="134" t="s">
        <v>416</v>
      </c>
      <c r="C361" s="134" t="s">
        <v>849</v>
      </c>
      <c r="D361" s="60">
        <v>5</v>
      </c>
      <c r="E361" s="60" t="s">
        <v>38</v>
      </c>
      <c r="F361" s="54"/>
      <c r="G361" s="37"/>
      <c r="H361" s="37"/>
      <c r="I361" s="227"/>
      <c r="J361" s="14"/>
      <c r="K361" s="227">
        <f t="shared" si="56"/>
        <v>0</v>
      </c>
      <c r="L361" s="227">
        <f t="shared" si="57"/>
        <v>0</v>
      </c>
      <c r="M361" s="227">
        <f t="shared" si="58"/>
        <v>0</v>
      </c>
      <c r="N361" s="14"/>
      <c r="O361" s="227">
        <f t="shared" si="59"/>
        <v>0</v>
      </c>
    </row>
    <row r="362" spans="1:15" ht="114.95" customHeight="1">
      <c r="A362" s="178" t="s">
        <v>1179</v>
      </c>
      <c r="B362" s="134" t="s">
        <v>441</v>
      </c>
      <c r="C362" s="134" t="s">
        <v>442</v>
      </c>
      <c r="D362" s="60">
        <v>3</v>
      </c>
      <c r="E362" s="60" t="s">
        <v>38</v>
      </c>
      <c r="F362" s="54"/>
      <c r="G362" s="37"/>
      <c r="H362" s="37"/>
      <c r="I362" s="227"/>
      <c r="J362" s="14"/>
      <c r="K362" s="227">
        <f t="shared" si="56"/>
        <v>0</v>
      </c>
      <c r="L362" s="227">
        <f t="shared" si="57"/>
        <v>0</v>
      </c>
      <c r="M362" s="227">
        <f t="shared" si="58"/>
        <v>0</v>
      </c>
      <c r="N362" s="14"/>
      <c r="O362" s="227">
        <f t="shared" si="59"/>
        <v>0</v>
      </c>
    </row>
    <row r="363" spans="1:15" ht="114.95" customHeight="1">
      <c r="A363" s="178" t="s">
        <v>1180</v>
      </c>
      <c r="B363" s="134" t="s">
        <v>457</v>
      </c>
      <c r="C363" s="134" t="s">
        <v>445</v>
      </c>
      <c r="D363" s="60">
        <v>3</v>
      </c>
      <c r="E363" s="60" t="s">
        <v>38</v>
      </c>
      <c r="F363" s="54"/>
      <c r="G363" s="37"/>
      <c r="H363" s="37"/>
      <c r="I363" s="227"/>
      <c r="J363" s="14"/>
      <c r="K363" s="227">
        <f t="shared" si="56"/>
        <v>0</v>
      </c>
      <c r="L363" s="227">
        <f t="shared" si="57"/>
        <v>0</v>
      </c>
      <c r="M363" s="227">
        <f t="shared" si="58"/>
        <v>0</v>
      </c>
      <c r="N363" s="14"/>
      <c r="O363" s="227">
        <f t="shared" si="59"/>
        <v>0</v>
      </c>
    </row>
    <row r="364" spans="1:15" ht="114.95" customHeight="1">
      <c r="A364" s="178" t="s">
        <v>1181</v>
      </c>
      <c r="B364" s="134" t="s">
        <v>444</v>
      </c>
      <c r="C364" s="134" t="s">
        <v>443</v>
      </c>
      <c r="D364" s="60">
        <v>5</v>
      </c>
      <c r="E364" s="60" t="s">
        <v>38</v>
      </c>
      <c r="F364" s="54"/>
      <c r="G364" s="37"/>
      <c r="H364" s="37"/>
      <c r="I364" s="227"/>
      <c r="J364" s="14"/>
      <c r="K364" s="227">
        <f t="shared" si="56"/>
        <v>0</v>
      </c>
      <c r="L364" s="227">
        <f t="shared" si="57"/>
        <v>0</v>
      </c>
      <c r="M364" s="227">
        <f t="shared" si="58"/>
        <v>0</v>
      </c>
      <c r="N364" s="14"/>
      <c r="O364" s="227">
        <f t="shared" si="59"/>
        <v>0</v>
      </c>
    </row>
    <row r="365" spans="1:15" ht="114.95" customHeight="1">
      <c r="A365" s="178" t="s">
        <v>1182</v>
      </c>
      <c r="B365" s="134" t="s">
        <v>417</v>
      </c>
      <c r="C365" s="134" t="s">
        <v>418</v>
      </c>
      <c r="D365" s="60">
        <v>2</v>
      </c>
      <c r="E365" s="60" t="s">
        <v>17</v>
      </c>
      <c r="F365" s="54"/>
      <c r="G365" s="37"/>
      <c r="H365" s="37"/>
      <c r="I365" s="227"/>
      <c r="J365" s="14"/>
      <c r="K365" s="227">
        <f t="shared" si="56"/>
        <v>0</v>
      </c>
      <c r="L365" s="227">
        <f t="shared" si="57"/>
        <v>0</v>
      </c>
      <c r="M365" s="227">
        <f t="shared" si="58"/>
        <v>0</v>
      </c>
      <c r="N365" s="14"/>
      <c r="O365" s="227">
        <f t="shared" si="59"/>
        <v>0</v>
      </c>
    </row>
    <row r="366" spans="1:15" ht="114.95" customHeight="1">
      <c r="A366" s="178" t="s">
        <v>1183</v>
      </c>
      <c r="B366" s="134" t="s">
        <v>284</v>
      </c>
      <c r="C366" s="134" t="s">
        <v>760</v>
      </c>
      <c r="D366" s="60">
        <v>5</v>
      </c>
      <c r="E366" s="60" t="s">
        <v>38</v>
      </c>
      <c r="F366" s="54"/>
      <c r="G366" s="37"/>
      <c r="H366" s="37"/>
      <c r="I366" s="227"/>
      <c r="J366" s="14"/>
      <c r="K366" s="227">
        <f t="shared" si="56"/>
        <v>0</v>
      </c>
      <c r="L366" s="227">
        <f t="shared" si="57"/>
        <v>0</v>
      </c>
      <c r="M366" s="227">
        <f t="shared" si="58"/>
        <v>0</v>
      </c>
      <c r="N366" s="14"/>
      <c r="O366" s="227">
        <f t="shared" si="59"/>
        <v>0</v>
      </c>
    </row>
    <row r="367" spans="1:15" s="23" customFormat="1" ht="114.95" customHeight="1">
      <c r="A367" s="178" t="s">
        <v>1184</v>
      </c>
      <c r="B367" s="168" t="s">
        <v>563</v>
      </c>
      <c r="C367" s="135" t="s">
        <v>620</v>
      </c>
      <c r="D367" s="69">
        <v>8</v>
      </c>
      <c r="E367" s="36" t="s">
        <v>17</v>
      </c>
      <c r="F367" s="50"/>
      <c r="G367" s="50"/>
      <c r="H367" s="50"/>
      <c r="I367" s="227"/>
      <c r="J367" s="14"/>
      <c r="K367" s="227">
        <f t="shared" si="56"/>
        <v>0</v>
      </c>
      <c r="L367" s="227">
        <f t="shared" si="57"/>
        <v>0</v>
      </c>
      <c r="M367" s="227">
        <f t="shared" si="58"/>
        <v>0</v>
      </c>
      <c r="N367" s="14"/>
      <c r="O367" s="227">
        <f t="shared" si="59"/>
        <v>0</v>
      </c>
    </row>
    <row r="368" spans="1:15" ht="114.95" customHeight="1">
      <c r="A368" s="178" t="s">
        <v>1185</v>
      </c>
      <c r="B368" s="132" t="s">
        <v>120</v>
      </c>
      <c r="C368" s="132" t="s">
        <v>149</v>
      </c>
      <c r="D368" s="17">
        <v>5</v>
      </c>
      <c r="E368" s="17" t="s">
        <v>40</v>
      </c>
      <c r="F368" s="18"/>
      <c r="G368" s="13"/>
      <c r="H368" s="13"/>
      <c r="I368" s="227"/>
      <c r="J368" s="14"/>
      <c r="K368" s="227">
        <f t="shared" si="56"/>
        <v>0</v>
      </c>
      <c r="L368" s="227">
        <f t="shared" si="57"/>
        <v>0</v>
      </c>
      <c r="M368" s="227">
        <f t="shared" si="58"/>
        <v>0</v>
      </c>
      <c r="N368" s="14"/>
      <c r="O368" s="227">
        <f t="shared" si="59"/>
        <v>0</v>
      </c>
    </row>
    <row r="369" spans="1:15" ht="108" customHeight="1">
      <c r="A369" s="178" t="s">
        <v>1186</v>
      </c>
      <c r="B369" s="132" t="s">
        <v>147</v>
      </c>
      <c r="C369" s="132" t="s">
        <v>148</v>
      </c>
      <c r="D369" s="17">
        <v>55</v>
      </c>
      <c r="E369" s="17" t="s">
        <v>40</v>
      </c>
      <c r="F369" s="18"/>
      <c r="G369" s="13"/>
      <c r="H369" s="13"/>
      <c r="I369" s="227"/>
      <c r="J369" s="14"/>
      <c r="K369" s="227">
        <f t="shared" si="56"/>
        <v>0</v>
      </c>
      <c r="L369" s="227">
        <f t="shared" si="57"/>
        <v>0</v>
      </c>
      <c r="M369" s="227">
        <f t="shared" si="58"/>
        <v>0</v>
      </c>
      <c r="N369" s="14"/>
      <c r="O369" s="227">
        <f t="shared" si="59"/>
        <v>0</v>
      </c>
    </row>
    <row r="370" spans="1:15" ht="199.5" customHeight="1">
      <c r="A370" s="178" t="s">
        <v>1187</v>
      </c>
      <c r="B370" s="165" t="s">
        <v>393</v>
      </c>
      <c r="C370" s="134" t="s">
        <v>788</v>
      </c>
      <c r="D370" s="65">
        <v>40</v>
      </c>
      <c r="E370" s="41" t="s">
        <v>39</v>
      </c>
      <c r="F370" s="37"/>
      <c r="G370" s="37"/>
      <c r="H370" s="37"/>
      <c r="I370" s="227"/>
      <c r="J370" s="14"/>
      <c r="K370" s="227">
        <f t="shared" si="56"/>
        <v>0</v>
      </c>
      <c r="L370" s="227">
        <f t="shared" si="57"/>
        <v>0</v>
      </c>
      <c r="M370" s="227">
        <f t="shared" si="58"/>
        <v>0</v>
      </c>
      <c r="N370" s="14"/>
      <c r="O370" s="227">
        <f t="shared" si="59"/>
        <v>0</v>
      </c>
    </row>
    <row r="371" spans="1:15" ht="37.5">
      <c r="A371" s="178" t="s">
        <v>1188</v>
      </c>
      <c r="B371" s="165" t="s">
        <v>789</v>
      </c>
      <c r="C371" s="134" t="s">
        <v>824</v>
      </c>
      <c r="D371" s="65"/>
      <c r="E371" s="41"/>
      <c r="F371" s="37"/>
      <c r="G371" s="37"/>
      <c r="H371" s="37"/>
      <c r="I371" s="227"/>
      <c r="J371" s="14"/>
      <c r="K371" s="227">
        <f t="shared" ref="K371:K413" si="60">I371*(100+J371)/100</f>
        <v>0</v>
      </c>
      <c r="L371" s="227">
        <f t="shared" ref="L371:L413" si="61">D371*I371</f>
        <v>0</v>
      </c>
      <c r="M371" s="227">
        <f t="shared" ref="M371:M413" si="62">D371*K371</f>
        <v>0</v>
      </c>
      <c r="N371" s="14"/>
      <c r="O371" s="227">
        <f t="shared" ref="O371:O413" si="63">I371*N371</f>
        <v>0</v>
      </c>
    </row>
    <row r="372" spans="1:15" ht="114.95" customHeight="1">
      <c r="A372" s="178" t="s">
        <v>1189</v>
      </c>
      <c r="B372" s="134" t="s">
        <v>324</v>
      </c>
      <c r="C372" s="134" t="s">
        <v>247</v>
      </c>
      <c r="D372" s="60">
        <v>5</v>
      </c>
      <c r="E372" s="60" t="s">
        <v>17</v>
      </c>
      <c r="F372" s="54"/>
      <c r="G372" s="37"/>
      <c r="H372" s="37"/>
      <c r="I372" s="227"/>
      <c r="J372" s="14"/>
      <c r="K372" s="227">
        <f t="shared" si="60"/>
        <v>0</v>
      </c>
      <c r="L372" s="227">
        <f t="shared" si="61"/>
        <v>0</v>
      </c>
      <c r="M372" s="227">
        <f t="shared" si="62"/>
        <v>0</v>
      </c>
      <c r="N372" s="14"/>
      <c r="O372" s="227">
        <f t="shared" si="63"/>
        <v>0</v>
      </c>
    </row>
    <row r="373" spans="1:15" ht="114.95" customHeight="1">
      <c r="A373" s="178" t="s">
        <v>1190</v>
      </c>
      <c r="B373" s="134" t="s">
        <v>325</v>
      </c>
      <c r="C373" s="134" t="s">
        <v>246</v>
      </c>
      <c r="D373" s="60">
        <v>5</v>
      </c>
      <c r="E373" s="60" t="s">
        <v>17</v>
      </c>
      <c r="F373" s="54"/>
      <c r="G373" s="37"/>
      <c r="H373" s="37"/>
      <c r="I373" s="227"/>
      <c r="J373" s="14"/>
      <c r="K373" s="227">
        <f t="shared" si="60"/>
        <v>0</v>
      </c>
      <c r="L373" s="227">
        <f t="shared" si="61"/>
        <v>0</v>
      </c>
      <c r="M373" s="227">
        <f t="shared" si="62"/>
        <v>0</v>
      </c>
      <c r="N373" s="14"/>
      <c r="O373" s="227">
        <f t="shared" si="63"/>
        <v>0</v>
      </c>
    </row>
    <row r="374" spans="1:15" ht="114.95" customHeight="1">
      <c r="A374" s="178" t="s">
        <v>1191</v>
      </c>
      <c r="B374" s="134" t="s">
        <v>388</v>
      </c>
      <c r="C374" s="134" t="s">
        <v>388</v>
      </c>
      <c r="D374" s="60">
        <v>2</v>
      </c>
      <c r="E374" s="60" t="s">
        <v>17</v>
      </c>
      <c r="F374" s="54"/>
      <c r="G374" s="37"/>
      <c r="H374" s="37"/>
      <c r="I374" s="227"/>
      <c r="J374" s="14"/>
      <c r="K374" s="227">
        <f t="shared" si="60"/>
        <v>0</v>
      </c>
      <c r="L374" s="227">
        <f t="shared" si="61"/>
        <v>0</v>
      </c>
      <c r="M374" s="227">
        <f t="shared" si="62"/>
        <v>0</v>
      </c>
      <c r="N374" s="14"/>
      <c r="O374" s="227">
        <f t="shared" si="63"/>
        <v>0</v>
      </c>
    </row>
    <row r="375" spans="1:15" ht="114.95" customHeight="1">
      <c r="A375" s="178" t="s">
        <v>1192</v>
      </c>
      <c r="B375" s="134" t="s">
        <v>389</v>
      </c>
      <c r="C375" s="134" t="s">
        <v>389</v>
      </c>
      <c r="D375" s="60">
        <v>2</v>
      </c>
      <c r="E375" s="60" t="s">
        <v>17</v>
      </c>
      <c r="F375" s="54"/>
      <c r="G375" s="37"/>
      <c r="H375" s="37"/>
      <c r="I375" s="227"/>
      <c r="J375" s="14"/>
      <c r="K375" s="227">
        <f t="shared" si="60"/>
        <v>0</v>
      </c>
      <c r="L375" s="227">
        <f t="shared" si="61"/>
        <v>0</v>
      </c>
      <c r="M375" s="227">
        <f t="shared" si="62"/>
        <v>0</v>
      </c>
      <c r="N375" s="14"/>
      <c r="O375" s="227">
        <f t="shared" si="63"/>
        <v>0</v>
      </c>
    </row>
    <row r="376" spans="1:15" ht="114.95" customHeight="1">
      <c r="A376" s="178" t="s">
        <v>1193</v>
      </c>
      <c r="B376" s="132" t="s">
        <v>825</v>
      </c>
      <c r="C376" s="132" t="s">
        <v>826</v>
      </c>
      <c r="D376" s="17">
        <v>10</v>
      </c>
      <c r="E376" s="17" t="s">
        <v>39</v>
      </c>
      <c r="F376" s="18"/>
      <c r="G376" s="13"/>
      <c r="H376" s="13"/>
      <c r="I376" s="227"/>
      <c r="J376" s="14"/>
      <c r="K376" s="227">
        <f t="shared" si="60"/>
        <v>0</v>
      </c>
      <c r="L376" s="227">
        <f t="shared" si="61"/>
        <v>0</v>
      </c>
      <c r="M376" s="227">
        <f t="shared" si="62"/>
        <v>0</v>
      </c>
      <c r="N376" s="14"/>
      <c r="O376" s="227">
        <f t="shared" si="63"/>
        <v>0</v>
      </c>
    </row>
    <row r="377" spans="1:15" ht="114.95" customHeight="1">
      <c r="A377" s="178" t="s">
        <v>1194</v>
      </c>
      <c r="B377" s="134" t="s">
        <v>761</v>
      </c>
      <c r="C377" s="134" t="s">
        <v>390</v>
      </c>
      <c r="D377" s="60">
        <v>10</v>
      </c>
      <c r="E377" s="60" t="s">
        <v>17</v>
      </c>
      <c r="F377" s="54"/>
      <c r="G377" s="37"/>
      <c r="H377" s="37"/>
      <c r="I377" s="227"/>
      <c r="J377" s="14"/>
      <c r="K377" s="227">
        <f t="shared" si="60"/>
        <v>0</v>
      </c>
      <c r="L377" s="227">
        <f t="shared" si="61"/>
        <v>0</v>
      </c>
      <c r="M377" s="227">
        <f t="shared" si="62"/>
        <v>0</v>
      </c>
      <c r="N377" s="14"/>
      <c r="O377" s="227">
        <f t="shared" si="63"/>
        <v>0</v>
      </c>
    </row>
    <row r="378" spans="1:15" ht="114.95" customHeight="1">
      <c r="A378" s="178" t="s">
        <v>1195</v>
      </c>
      <c r="B378" s="134" t="s">
        <v>762</v>
      </c>
      <c r="C378" s="134" t="s">
        <v>791</v>
      </c>
      <c r="D378" s="60">
        <v>3</v>
      </c>
      <c r="E378" s="60" t="s">
        <v>17</v>
      </c>
      <c r="F378" s="54"/>
      <c r="G378" s="37"/>
      <c r="H378" s="37"/>
      <c r="I378" s="227"/>
      <c r="J378" s="14"/>
      <c r="K378" s="227">
        <f t="shared" si="60"/>
        <v>0</v>
      </c>
      <c r="L378" s="227">
        <f t="shared" si="61"/>
        <v>0</v>
      </c>
      <c r="M378" s="227">
        <f t="shared" si="62"/>
        <v>0</v>
      </c>
      <c r="N378" s="14"/>
      <c r="O378" s="227">
        <f t="shared" si="63"/>
        <v>0</v>
      </c>
    </row>
    <row r="379" spans="1:15" ht="114.95" customHeight="1">
      <c r="A379" s="178" t="s">
        <v>1196</v>
      </c>
      <c r="B379" s="132" t="s">
        <v>146</v>
      </c>
      <c r="C379" s="132" t="s">
        <v>790</v>
      </c>
      <c r="D379" s="17">
        <v>1</v>
      </c>
      <c r="E379" s="17" t="s">
        <v>40</v>
      </c>
      <c r="F379" s="18"/>
      <c r="G379" s="13"/>
      <c r="H379" s="13"/>
      <c r="I379" s="227"/>
      <c r="J379" s="14"/>
      <c r="K379" s="227">
        <f t="shared" si="60"/>
        <v>0</v>
      </c>
      <c r="L379" s="227">
        <f t="shared" si="61"/>
        <v>0</v>
      </c>
      <c r="M379" s="227">
        <f t="shared" si="62"/>
        <v>0</v>
      </c>
      <c r="N379" s="14"/>
      <c r="O379" s="227">
        <f t="shared" si="63"/>
        <v>0</v>
      </c>
    </row>
    <row r="380" spans="1:15" ht="114.95" customHeight="1">
      <c r="A380" s="178" t="s">
        <v>1197</v>
      </c>
      <c r="B380" s="132" t="s">
        <v>387</v>
      </c>
      <c r="C380" s="132" t="s">
        <v>827</v>
      </c>
      <c r="D380" s="17">
        <v>10</v>
      </c>
      <c r="E380" s="17" t="s">
        <v>39</v>
      </c>
      <c r="F380" s="18"/>
      <c r="G380" s="13"/>
      <c r="H380" s="13"/>
      <c r="I380" s="227"/>
      <c r="J380" s="14"/>
      <c r="K380" s="227">
        <f t="shared" si="60"/>
        <v>0</v>
      </c>
      <c r="L380" s="227">
        <f t="shared" si="61"/>
        <v>0</v>
      </c>
      <c r="M380" s="227">
        <f t="shared" si="62"/>
        <v>0</v>
      </c>
      <c r="N380" s="14"/>
      <c r="O380" s="227">
        <f t="shared" si="63"/>
        <v>0</v>
      </c>
    </row>
    <row r="381" spans="1:15" ht="114.95" customHeight="1">
      <c r="A381" s="178" t="s">
        <v>1198</v>
      </c>
      <c r="B381" s="132" t="s">
        <v>158</v>
      </c>
      <c r="C381" s="132" t="s">
        <v>157</v>
      </c>
      <c r="D381" s="17">
        <v>5</v>
      </c>
      <c r="E381" s="17" t="s">
        <v>156</v>
      </c>
      <c r="F381" s="18"/>
      <c r="G381" s="13"/>
      <c r="H381" s="13"/>
      <c r="I381" s="227"/>
      <c r="J381" s="14"/>
      <c r="K381" s="227">
        <f t="shared" si="60"/>
        <v>0</v>
      </c>
      <c r="L381" s="227">
        <f t="shared" si="61"/>
        <v>0</v>
      </c>
      <c r="M381" s="227">
        <f t="shared" si="62"/>
        <v>0</v>
      </c>
      <c r="N381" s="14"/>
      <c r="O381" s="227">
        <f t="shared" si="63"/>
        <v>0</v>
      </c>
    </row>
    <row r="382" spans="1:15" ht="114.95" customHeight="1">
      <c r="A382" s="178" t="s">
        <v>1199</v>
      </c>
      <c r="B382" s="134" t="s">
        <v>537</v>
      </c>
      <c r="C382" s="134" t="s">
        <v>382</v>
      </c>
      <c r="D382" s="60">
        <v>2</v>
      </c>
      <c r="E382" s="60" t="s">
        <v>39</v>
      </c>
      <c r="F382" s="72"/>
      <c r="G382" s="37"/>
      <c r="H382" s="37"/>
      <c r="I382" s="227"/>
      <c r="J382" s="14"/>
      <c r="K382" s="227">
        <f t="shared" si="60"/>
        <v>0</v>
      </c>
      <c r="L382" s="227">
        <f t="shared" si="61"/>
        <v>0</v>
      </c>
      <c r="M382" s="227">
        <f t="shared" si="62"/>
        <v>0</v>
      </c>
      <c r="N382" s="14"/>
      <c r="O382" s="227">
        <f t="shared" si="63"/>
        <v>0</v>
      </c>
    </row>
    <row r="383" spans="1:15" ht="114.95" customHeight="1">
      <c r="A383" s="178" t="s">
        <v>1200</v>
      </c>
      <c r="B383" s="134" t="s">
        <v>266</v>
      </c>
      <c r="C383" s="134" t="s">
        <v>383</v>
      </c>
      <c r="D383" s="60">
        <v>50</v>
      </c>
      <c r="E383" s="60" t="s">
        <v>415</v>
      </c>
      <c r="F383" s="67"/>
      <c r="G383" s="54"/>
      <c r="H383" s="54"/>
      <c r="I383" s="227"/>
      <c r="J383" s="14"/>
      <c r="K383" s="227">
        <f t="shared" si="60"/>
        <v>0</v>
      </c>
      <c r="L383" s="227">
        <f t="shared" si="61"/>
        <v>0</v>
      </c>
      <c r="M383" s="227">
        <f t="shared" si="62"/>
        <v>0</v>
      </c>
      <c r="N383" s="14"/>
      <c r="O383" s="227">
        <f t="shared" si="63"/>
        <v>0</v>
      </c>
    </row>
    <row r="384" spans="1:15" ht="114.95" customHeight="1">
      <c r="A384" s="178" t="s">
        <v>1201</v>
      </c>
      <c r="B384" s="134" t="s">
        <v>381</v>
      </c>
      <c r="C384" s="134" t="s">
        <v>380</v>
      </c>
      <c r="D384" s="60">
        <v>5</v>
      </c>
      <c r="E384" s="60" t="s">
        <v>17</v>
      </c>
      <c r="F384" s="67"/>
      <c r="G384" s="54"/>
      <c r="H384" s="54"/>
      <c r="I384" s="227"/>
      <c r="J384" s="14"/>
      <c r="K384" s="227">
        <f t="shared" si="60"/>
        <v>0</v>
      </c>
      <c r="L384" s="227">
        <f t="shared" si="61"/>
        <v>0</v>
      </c>
      <c r="M384" s="227">
        <f t="shared" si="62"/>
        <v>0</v>
      </c>
      <c r="N384" s="14"/>
      <c r="O384" s="227">
        <f t="shared" si="63"/>
        <v>0</v>
      </c>
    </row>
    <row r="385" spans="1:15" ht="114.95" customHeight="1">
      <c r="A385" s="178" t="s">
        <v>1202</v>
      </c>
      <c r="B385" s="134" t="s">
        <v>556</v>
      </c>
      <c r="C385" s="134" t="s">
        <v>556</v>
      </c>
      <c r="D385" s="65">
        <v>6</v>
      </c>
      <c r="E385" s="60" t="s">
        <v>17</v>
      </c>
      <c r="F385" s="68"/>
      <c r="G385" s="37"/>
      <c r="H385" s="37"/>
      <c r="I385" s="227"/>
      <c r="J385" s="14"/>
      <c r="K385" s="227">
        <f t="shared" si="60"/>
        <v>0</v>
      </c>
      <c r="L385" s="227">
        <f t="shared" si="61"/>
        <v>0</v>
      </c>
      <c r="M385" s="227">
        <f t="shared" si="62"/>
        <v>0</v>
      </c>
      <c r="N385" s="14"/>
      <c r="O385" s="227">
        <f t="shared" si="63"/>
        <v>0</v>
      </c>
    </row>
    <row r="386" spans="1:15" s="19" customFormat="1" ht="114.95" customHeight="1">
      <c r="A386" s="178" t="s">
        <v>1203</v>
      </c>
      <c r="B386" s="134" t="s">
        <v>286</v>
      </c>
      <c r="C386" s="134" t="s">
        <v>286</v>
      </c>
      <c r="D386" s="70">
        <v>5</v>
      </c>
      <c r="E386" s="60" t="s">
        <v>17</v>
      </c>
      <c r="F386" s="55"/>
      <c r="G386" s="54"/>
      <c r="H386" s="54"/>
      <c r="I386" s="227"/>
      <c r="J386" s="14"/>
      <c r="K386" s="227">
        <f t="shared" si="60"/>
        <v>0</v>
      </c>
      <c r="L386" s="227">
        <f t="shared" si="61"/>
        <v>0</v>
      </c>
      <c r="M386" s="227">
        <f t="shared" si="62"/>
        <v>0</v>
      </c>
      <c r="N386" s="14"/>
      <c r="O386" s="227">
        <f t="shared" si="63"/>
        <v>0</v>
      </c>
    </row>
    <row r="387" spans="1:15" ht="114.95" customHeight="1">
      <c r="A387" s="178" t="s">
        <v>1204</v>
      </c>
      <c r="B387" s="132" t="s">
        <v>188</v>
      </c>
      <c r="C387" s="132" t="s">
        <v>522</v>
      </c>
      <c r="D387" s="32">
        <v>10</v>
      </c>
      <c r="E387" s="17" t="s">
        <v>39</v>
      </c>
      <c r="F387" s="25"/>
      <c r="G387" s="13"/>
      <c r="H387" s="13"/>
      <c r="I387" s="227"/>
      <c r="J387" s="14"/>
      <c r="K387" s="227">
        <f t="shared" si="60"/>
        <v>0</v>
      </c>
      <c r="L387" s="227">
        <f t="shared" si="61"/>
        <v>0</v>
      </c>
      <c r="M387" s="227">
        <f t="shared" si="62"/>
        <v>0</v>
      </c>
      <c r="N387" s="14"/>
      <c r="O387" s="227">
        <f t="shared" si="63"/>
        <v>0</v>
      </c>
    </row>
    <row r="388" spans="1:15" ht="114.95" customHeight="1">
      <c r="A388" s="178" t="s">
        <v>1205</v>
      </c>
      <c r="B388" s="132" t="s">
        <v>141</v>
      </c>
      <c r="C388" s="132" t="s">
        <v>143</v>
      </c>
      <c r="D388" s="32">
        <v>10</v>
      </c>
      <c r="E388" s="17" t="s">
        <v>40</v>
      </c>
      <c r="F388" s="13"/>
      <c r="G388" s="13"/>
      <c r="H388" s="13"/>
      <c r="I388" s="227"/>
      <c r="J388" s="14"/>
      <c r="K388" s="227">
        <f t="shared" si="60"/>
        <v>0</v>
      </c>
      <c r="L388" s="227">
        <f t="shared" si="61"/>
        <v>0</v>
      </c>
      <c r="M388" s="227">
        <f t="shared" si="62"/>
        <v>0</v>
      </c>
      <c r="N388" s="14"/>
      <c r="O388" s="227">
        <f t="shared" si="63"/>
        <v>0</v>
      </c>
    </row>
    <row r="389" spans="1:15" ht="114.95" customHeight="1">
      <c r="A389" s="178" t="s">
        <v>1206</v>
      </c>
      <c r="B389" s="134" t="s">
        <v>384</v>
      </c>
      <c r="C389" s="134" t="s">
        <v>385</v>
      </c>
      <c r="D389" s="65">
        <v>3</v>
      </c>
      <c r="E389" s="60" t="s">
        <v>39</v>
      </c>
      <c r="F389" s="37"/>
      <c r="G389" s="37"/>
      <c r="H389" s="37"/>
      <c r="I389" s="227"/>
      <c r="J389" s="14"/>
      <c r="K389" s="227">
        <f t="shared" si="60"/>
        <v>0</v>
      </c>
      <c r="L389" s="227">
        <f t="shared" si="61"/>
        <v>0</v>
      </c>
      <c r="M389" s="227">
        <f t="shared" si="62"/>
        <v>0</v>
      </c>
      <c r="N389" s="14"/>
      <c r="O389" s="227">
        <f t="shared" si="63"/>
        <v>0</v>
      </c>
    </row>
    <row r="390" spans="1:15" ht="114.95" customHeight="1">
      <c r="A390" s="178" t="s">
        <v>1207</v>
      </c>
      <c r="B390" s="134" t="s">
        <v>585</v>
      </c>
      <c r="C390" s="134" t="s">
        <v>586</v>
      </c>
      <c r="D390" s="65">
        <v>1</v>
      </c>
      <c r="E390" s="60"/>
      <c r="F390" s="37"/>
      <c r="G390" s="37"/>
      <c r="H390" s="37"/>
      <c r="I390" s="227"/>
      <c r="J390" s="14"/>
      <c r="K390" s="227">
        <f t="shared" si="60"/>
        <v>0</v>
      </c>
      <c r="L390" s="227">
        <f t="shared" si="61"/>
        <v>0</v>
      </c>
      <c r="M390" s="227">
        <f t="shared" si="62"/>
        <v>0</v>
      </c>
      <c r="N390" s="14"/>
      <c r="O390" s="227">
        <f t="shared" si="63"/>
        <v>0</v>
      </c>
    </row>
    <row r="391" spans="1:15" ht="114.95" customHeight="1">
      <c r="A391" s="178" t="s">
        <v>1208</v>
      </c>
      <c r="B391" s="134" t="s">
        <v>515</v>
      </c>
      <c r="C391" s="134" t="s">
        <v>516</v>
      </c>
      <c r="D391" s="65">
        <v>2</v>
      </c>
      <c r="E391" s="60" t="s">
        <v>17</v>
      </c>
      <c r="F391" s="37"/>
      <c r="G391" s="37"/>
      <c r="H391" s="37"/>
      <c r="I391" s="227"/>
      <c r="J391" s="14"/>
      <c r="K391" s="227">
        <f t="shared" si="60"/>
        <v>0</v>
      </c>
      <c r="L391" s="227">
        <f t="shared" si="61"/>
        <v>0</v>
      </c>
      <c r="M391" s="227">
        <f t="shared" si="62"/>
        <v>0</v>
      </c>
      <c r="N391" s="14"/>
      <c r="O391" s="227">
        <f t="shared" si="63"/>
        <v>0</v>
      </c>
    </row>
    <row r="392" spans="1:15" ht="114.95" customHeight="1">
      <c r="A392" s="178" t="s">
        <v>1209</v>
      </c>
      <c r="B392" s="134" t="s">
        <v>386</v>
      </c>
      <c r="C392" s="134" t="s">
        <v>528</v>
      </c>
      <c r="D392" s="65">
        <v>4</v>
      </c>
      <c r="E392" s="60" t="s">
        <v>17</v>
      </c>
      <c r="F392" s="37"/>
      <c r="G392" s="37"/>
      <c r="H392" s="37"/>
      <c r="I392" s="227"/>
      <c r="J392" s="14"/>
      <c r="K392" s="227">
        <f t="shared" si="60"/>
        <v>0</v>
      </c>
      <c r="L392" s="227">
        <f t="shared" si="61"/>
        <v>0</v>
      </c>
      <c r="M392" s="227">
        <f t="shared" si="62"/>
        <v>0</v>
      </c>
      <c r="N392" s="14"/>
      <c r="O392" s="227">
        <f t="shared" si="63"/>
        <v>0</v>
      </c>
    </row>
    <row r="393" spans="1:15" ht="114.95" customHeight="1">
      <c r="A393" s="178" t="s">
        <v>1210</v>
      </c>
      <c r="B393" s="134" t="s">
        <v>396</v>
      </c>
      <c r="C393" s="134" t="s">
        <v>396</v>
      </c>
      <c r="D393" s="65">
        <v>1</v>
      </c>
      <c r="E393" s="41" t="s">
        <v>39</v>
      </c>
      <c r="F393" s="37"/>
      <c r="G393" s="37"/>
      <c r="H393" s="37"/>
      <c r="I393" s="227"/>
      <c r="J393" s="14"/>
      <c r="K393" s="227">
        <f t="shared" si="60"/>
        <v>0</v>
      </c>
      <c r="L393" s="227">
        <f t="shared" si="61"/>
        <v>0</v>
      </c>
      <c r="M393" s="227">
        <f t="shared" si="62"/>
        <v>0</v>
      </c>
      <c r="N393" s="14"/>
      <c r="O393" s="227">
        <f t="shared" si="63"/>
        <v>0</v>
      </c>
    </row>
    <row r="394" spans="1:15" ht="114.95" customHeight="1">
      <c r="A394" s="178" t="s">
        <v>1211</v>
      </c>
      <c r="B394" s="134" t="s">
        <v>397</v>
      </c>
      <c r="C394" s="134" t="s">
        <v>397</v>
      </c>
      <c r="D394" s="65">
        <v>1</v>
      </c>
      <c r="E394" s="41" t="s">
        <v>39</v>
      </c>
      <c r="F394" s="37"/>
      <c r="G394" s="37"/>
      <c r="H394" s="37"/>
      <c r="I394" s="227"/>
      <c r="J394" s="14"/>
      <c r="K394" s="227">
        <f t="shared" si="60"/>
        <v>0</v>
      </c>
      <c r="L394" s="227">
        <f t="shared" si="61"/>
        <v>0</v>
      </c>
      <c r="M394" s="227">
        <f t="shared" si="62"/>
        <v>0</v>
      </c>
      <c r="N394" s="14"/>
      <c r="O394" s="227">
        <f t="shared" si="63"/>
        <v>0</v>
      </c>
    </row>
    <row r="395" spans="1:15" ht="114.95" customHeight="1">
      <c r="A395" s="178" t="s">
        <v>1212</v>
      </c>
      <c r="B395" s="134" t="s">
        <v>401</v>
      </c>
      <c r="C395" s="134" t="s">
        <v>401</v>
      </c>
      <c r="D395" s="65">
        <v>2</v>
      </c>
      <c r="E395" s="41" t="s">
        <v>17</v>
      </c>
      <c r="F395" s="37"/>
      <c r="G395" s="37"/>
      <c r="H395" s="37"/>
      <c r="I395" s="227"/>
      <c r="J395" s="14"/>
      <c r="K395" s="227">
        <f t="shared" si="60"/>
        <v>0</v>
      </c>
      <c r="L395" s="227">
        <f t="shared" si="61"/>
        <v>0</v>
      </c>
      <c r="M395" s="227">
        <f t="shared" si="62"/>
        <v>0</v>
      </c>
      <c r="N395" s="14"/>
      <c r="O395" s="227">
        <f t="shared" si="63"/>
        <v>0</v>
      </c>
    </row>
    <row r="396" spans="1:15" ht="114.95" customHeight="1">
      <c r="A396" s="178" t="s">
        <v>1213</v>
      </c>
      <c r="B396" s="134" t="s">
        <v>433</v>
      </c>
      <c r="C396" s="134" t="s">
        <v>832</v>
      </c>
      <c r="D396" s="65">
        <v>5</v>
      </c>
      <c r="E396" s="41" t="s">
        <v>17</v>
      </c>
      <c r="F396" s="37"/>
      <c r="G396" s="37"/>
      <c r="H396" s="37"/>
      <c r="I396" s="227"/>
      <c r="J396" s="14"/>
      <c r="K396" s="227">
        <f t="shared" si="60"/>
        <v>0</v>
      </c>
      <c r="L396" s="227">
        <f t="shared" si="61"/>
        <v>0</v>
      </c>
      <c r="M396" s="227">
        <f t="shared" si="62"/>
        <v>0</v>
      </c>
      <c r="N396" s="14"/>
      <c r="O396" s="227">
        <f t="shared" si="63"/>
        <v>0</v>
      </c>
    </row>
    <row r="397" spans="1:15" ht="114.95" customHeight="1">
      <c r="A397" s="178" t="s">
        <v>1214</v>
      </c>
      <c r="B397" s="134" t="s">
        <v>833</v>
      </c>
      <c r="C397" s="134" t="s">
        <v>834</v>
      </c>
      <c r="D397" s="65">
        <v>5</v>
      </c>
      <c r="E397" s="41" t="s">
        <v>38</v>
      </c>
      <c r="F397" s="37"/>
      <c r="G397" s="37"/>
      <c r="H397" s="37"/>
      <c r="I397" s="227"/>
      <c r="J397" s="14"/>
      <c r="K397" s="227">
        <f t="shared" si="60"/>
        <v>0</v>
      </c>
      <c r="L397" s="227">
        <f t="shared" si="61"/>
        <v>0</v>
      </c>
      <c r="M397" s="227">
        <f t="shared" si="62"/>
        <v>0</v>
      </c>
      <c r="N397" s="14"/>
      <c r="O397" s="227">
        <f t="shared" si="63"/>
        <v>0</v>
      </c>
    </row>
    <row r="398" spans="1:15" ht="114.95" customHeight="1">
      <c r="A398" s="178" t="s">
        <v>1215</v>
      </c>
      <c r="B398" s="134" t="s">
        <v>540</v>
      </c>
      <c r="C398" s="134" t="s">
        <v>541</v>
      </c>
      <c r="D398" s="65">
        <v>5</v>
      </c>
      <c r="E398" s="41" t="s">
        <v>17</v>
      </c>
      <c r="F398" s="37"/>
      <c r="G398" s="37"/>
      <c r="H398" s="37"/>
      <c r="I398" s="227"/>
      <c r="J398" s="14"/>
      <c r="K398" s="227">
        <f t="shared" si="60"/>
        <v>0</v>
      </c>
      <c r="L398" s="227">
        <f t="shared" si="61"/>
        <v>0</v>
      </c>
      <c r="M398" s="227">
        <f t="shared" si="62"/>
        <v>0</v>
      </c>
      <c r="N398" s="14"/>
      <c r="O398" s="227">
        <f t="shared" si="63"/>
        <v>0</v>
      </c>
    </row>
    <row r="399" spans="1:15" ht="114.95" customHeight="1">
      <c r="A399" s="178" t="s">
        <v>1216</v>
      </c>
      <c r="B399" s="134" t="s">
        <v>542</v>
      </c>
      <c r="C399" s="134" t="s">
        <v>835</v>
      </c>
      <c r="D399" s="65">
        <v>10</v>
      </c>
      <c r="E399" s="41" t="s">
        <v>17</v>
      </c>
      <c r="F399" s="37"/>
      <c r="G399" s="37"/>
      <c r="H399" s="37"/>
      <c r="I399" s="227"/>
      <c r="J399" s="14"/>
      <c r="K399" s="227">
        <f t="shared" si="60"/>
        <v>0</v>
      </c>
      <c r="L399" s="227">
        <f t="shared" si="61"/>
        <v>0</v>
      </c>
      <c r="M399" s="227">
        <f t="shared" si="62"/>
        <v>0</v>
      </c>
      <c r="N399" s="14"/>
      <c r="O399" s="227">
        <f t="shared" si="63"/>
        <v>0</v>
      </c>
    </row>
    <row r="400" spans="1:15" ht="114.95" customHeight="1">
      <c r="A400" s="178" t="s">
        <v>1217</v>
      </c>
      <c r="B400" s="134" t="s">
        <v>829</v>
      </c>
      <c r="C400" s="134" t="s">
        <v>828</v>
      </c>
      <c r="D400" s="65">
        <v>5</v>
      </c>
      <c r="E400" s="41" t="s">
        <v>17</v>
      </c>
      <c r="F400" s="37"/>
      <c r="G400" s="37"/>
      <c r="H400" s="37"/>
      <c r="I400" s="227"/>
      <c r="J400" s="14"/>
      <c r="K400" s="227">
        <f t="shared" si="60"/>
        <v>0</v>
      </c>
      <c r="L400" s="227">
        <f t="shared" si="61"/>
        <v>0</v>
      </c>
      <c r="M400" s="227">
        <f t="shared" si="62"/>
        <v>0</v>
      </c>
      <c r="N400" s="14"/>
      <c r="O400" s="227">
        <f t="shared" si="63"/>
        <v>0</v>
      </c>
    </row>
    <row r="401" spans="1:15" ht="114.95" customHeight="1">
      <c r="A401" s="178" t="s">
        <v>1218</v>
      </c>
      <c r="B401" s="134" t="s">
        <v>830</v>
      </c>
      <c r="C401" s="134" t="s">
        <v>831</v>
      </c>
      <c r="D401" s="65">
        <v>5</v>
      </c>
      <c r="E401" s="41" t="s">
        <v>17</v>
      </c>
      <c r="F401" s="37"/>
      <c r="G401" s="37"/>
      <c r="H401" s="37"/>
      <c r="I401" s="227"/>
      <c r="J401" s="14"/>
      <c r="K401" s="227">
        <f t="shared" si="60"/>
        <v>0</v>
      </c>
      <c r="L401" s="227">
        <f t="shared" si="61"/>
        <v>0</v>
      </c>
      <c r="M401" s="227">
        <f t="shared" si="62"/>
        <v>0</v>
      </c>
      <c r="N401" s="14"/>
      <c r="O401" s="227">
        <f t="shared" si="63"/>
        <v>0</v>
      </c>
    </row>
    <row r="402" spans="1:15" ht="114.95" customHeight="1">
      <c r="A402" s="178" t="s">
        <v>1219</v>
      </c>
      <c r="B402" s="164" t="s">
        <v>276</v>
      </c>
      <c r="C402" s="134" t="s">
        <v>275</v>
      </c>
      <c r="D402" s="65">
        <v>5</v>
      </c>
      <c r="E402" s="41" t="s">
        <v>17</v>
      </c>
      <c r="F402" s="37"/>
      <c r="G402" s="37"/>
      <c r="H402" s="37"/>
      <c r="I402" s="227"/>
      <c r="J402" s="14"/>
      <c r="K402" s="227">
        <f t="shared" si="60"/>
        <v>0</v>
      </c>
      <c r="L402" s="227">
        <f t="shared" si="61"/>
        <v>0</v>
      </c>
      <c r="M402" s="227">
        <f t="shared" si="62"/>
        <v>0</v>
      </c>
      <c r="N402" s="14"/>
      <c r="O402" s="227">
        <f t="shared" si="63"/>
        <v>0</v>
      </c>
    </row>
    <row r="403" spans="1:15" ht="114.95" customHeight="1">
      <c r="A403" s="178" t="s">
        <v>1220</v>
      </c>
      <c r="B403" s="150" t="s">
        <v>281</v>
      </c>
      <c r="C403" s="134" t="s">
        <v>307</v>
      </c>
      <c r="D403" s="65">
        <v>3</v>
      </c>
      <c r="E403" s="41" t="s">
        <v>17</v>
      </c>
      <c r="F403" s="37"/>
      <c r="G403" s="37"/>
      <c r="H403" s="37"/>
      <c r="I403" s="227"/>
      <c r="J403" s="14"/>
      <c r="K403" s="227">
        <f t="shared" si="60"/>
        <v>0</v>
      </c>
      <c r="L403" s="227">
        <f t="shared" si="61"/>
        <v>0</v>
      </c>
      <c r="M403" s="227">
        <f t="shared" si="62"/>
        <v>0</v>
      </c>
      <c r="N403" s="14"/>
      <c r="O403" s="227">
        <f t="shared" si="63"/>
        <v>0</v>
      </c>
    </row>
    <row r="404" spans="1:15" ht="114.95" customHeight="1">
      <c r="A404" s="178" t="s">
        <v>1221</v>
      </c>
      <c r="B404" s="150" t="s">
        <v>474</v>
      </c>
      <c r="C404" s="134" t="s">
        <v>307</v>
      </c>
      <c r="D404" s="65">
        <v>5</v>
      </c>
      <c r="E404" s="41" t="s">
        <v>415</v>
      </c>
      <c r="F404" s="37"/>
      <c r="G404" s="37"/>
      <c r="H404" s="37"/>
      <c r="I404" s="227"/>
      <c r="J404" s="14"/>
      <c r="K404" s="227">
        <f t="shared" si="60"/>
        <v>0</v>
      </c>
      <c r="L404" s="227">
        <f t="shared" si="61"/>
        <v>0</v>
      </c>
      <c r="M404" s="227">
        <f t="shared" si="62"/>
        <v>0</v>
      </c>
      <c r="N404" s="14"/>
      <c r="O404" s="227">
        <f t="shared" si="63"/>
        <v>0</v>
      </c>
    </row>
    <row r="405" spans="1:15" ht="114.95" customHeight="1">
      <c r="A405" s="178" t="s">
        <v>1222</v>
      </c>
      <c r="B405" s="134" t="s">
        <v>245</v>
      </c>
      <c r="C405" s="134" t="s">
        <v>306</v>
      </c>
      <c r="D405" s="65">
        <v>3</v>
      </c>
      <c r="E405" s="41" t="s">
        <v>17</v>
      </c>
      <c r="F405" s="37"/>
      <c r="G405" s="37"/>
      <c r="H405" s="37"/>
      <c r="I405" s="227"/>
      <c r="J405" s="14"/>
      <c r="K405" s="227">
        <f t="shared" si="60"/>
        <v>0</v>
      </c>
      <c r="L405" s="227">
        <f t="shared" si="61"/>
        <v>0</v>
      </c>
      <c r="M405" s="227">
        <f t="shared" si="62"/>
        <v>0</v>
      </c>
      <c r="N405" s="14"/>
      <c r="O405" s="227">
        <f t="shared" si="63"/>
        <v>0</v>
      </c>
    </row>
    <row r="406" spans="1:15" ht="114.95" customHeight="1">
      <c r="A406" s="178" t="s">
        <v>1223</v>
      </c>
      <c r="B406" s="134" t="s">
        <v>680</v>
      </c>
      <c r="C406" s="134" t="s">
        <v>306</v>
      </c>
      <c r="D406" s="65">
        <v>5</v>
      </c>
      <c r="E406" s="41" t="s">
        <v>17</v>
      </c>
      <c r="F406" s="37"/>
      <c r="G406" s="37"/>
      <c r="H406" s="37"/>
      <c r="I406" s="227"/>
      <c r="J406" s="14"/>
      <c r="K406" s="227">
        <f t="shared" si="60"/>
        <v>0</v>
      </c>
      <c r="L406" s="227">
        <f t="shared" si="61"/>
        <v>0</v>
      </c>
      <c r="M406" s="227">
        <f t="shared" si="62"/>
        <v>0</v>
      </c>
      <c r="N406" s="14"/>
      <c r="O406" s="227">
        <f t="shared" si="63"/>
        <v>0</v>
      </c>
    </row>
    <row r="407" spans="1:15" ht="243.75">
      <c r="A407" s="178" t="s">
        <v>1224</v>
      </c>
      <c r="B407" s="134" t="s">
        <v>792</v>
      </c>
      <c r="C407" s="134" t="s">
        <v>557</v>
      </c>
      <c r="D407" s="65">
        <v>800</v>
      </c>
      <c r="E407" s="41" t="s">
        <v>17</v>
      </c>
      <c r="F407" s="37"/>
      <c r="G407" s="37"/>
      <c r="H407" s="37"/>
      <c r="I407" s="227"/>
      <c r="J407" s="14"/>
      <c r="K407" s="227">
        <f t="shared" si="60"/>
        <v>0</v>
      </c>
      <c r="L407" s="227">
        <f t="shared" si="61"/>
        <v>0</v>
      </c>
      <c r="M407" s="227">
        <f t="shared" si="62"/>
        <v>0</v>
      </c>
      <c r="N407" s="14"/>
      <c r="O407" s="227">
        <f t="shared" si="63"/>
        <v>0</v>
      </c>
    </row>
    <row r="408" spans="1:15" ht="114.95" customHeight="1">
      <c r="A408" s="178" t="s">
        <v>1225</v>
      </c>
      <c r="B408" s="134" t="s">
        <v>394</v>
      </c>
      <c r="C408" s="134" t="s">
        <v>395</v>
      </c>
      <c r="D408" s="65">
        <v>50</v>
      </c>
      <c r="E408" s="41" t="s">
        <v>17</v>
      </c>
      <c r="F408" s="37"/>
      <c r="G408" s="37"/>
      <c r="H408" s="37"/>
      <c r="I408" s="227"/>
      <c r="J408" s="14"/>
      <c r="K408" s="227">
        <f t="shared" si="60"/>
        <v>0</v>
      </c>
      <c r="L408" s="227">
        <f t="shared" si="61"/>
        <v>0</v>
      </c>
      <c r="M408" s="227">
        <f t="shared" si="62"/>
        <v>0</v>
      </c>
      <c r="N408" s="14"/>
      <c r="O408" s="227">
        <f t="shared" si="63"/>
        <v>0</v>
      </c>
    </row>
    <row r="409" spans="1:15" ht="114.95" customHeight="1">
      <c r="A409" s="178" t="s">
        <v>1226</v>
      </c>
      <c r="B409" s="134" t="s">
        <v>391</v>
      </c>
      <c r="C409" s="134" t="s">
        <v>392</v>
      </c>
      <c r="D409" s="65">
        <v>3</v>
      </c>
      <c r="E409" s="41" t="s">
        <v>39</v>
      </c>
      <c r="F409" s="37"/>
      <c r="G409" s="37"/>
      <c r="H409" s="37"/>
      <c r="I409" s="227"/>
      <c r="J409" s="14"/>
      <c r="K409" s="227">
        <f t="shared" si="60"/>
        <v>0</v>
      </c>
      <c r="L409" s="227">
        <f t="shared" si="61"/>
        <v>0</v>
      </c>
      <c r="M409" s="227">
        <f t="shared" si="62"/>
        <v>0</v>
      </c>
      <c r="N409" s="14"/>
      <c r="O409" s="227">
        <f t="shared" si="63"/>
        <v>0</v>
      </c>
    </row>
    <row r="410" spans="1:15" ht="114.95" customHeight="1">
      <c r="A410" s="178" t="s">
        <v>1227</v>
      </c>
      <c r="B410" s="134" t="s">
        <v>573</v>
      </c>
      <c r="C410" s="134" t="s">
        <v>574</v>
      </c>
      <c r="D410" s="65">
        <v>20</v>
      </c>
      <c r="E410" s="41" t="s">
        <v>38</v>
      </c>
      <c r="F410" s="37"/>
      <c r="G410" s="37"/>
      <c r="H410" s="37"/>
      <c r="I410" s="227"/>
      <c r="J410" s="14"/>
      <c r="K410" s="227">
        <f t="shared" si="60"/>
        <v>0</v>
      </c>
      <c r="L410" s="227">
        <f t="shared" si="61"/>
        <v>0</v>
      </c>
      <c r="M410" s="227">
        <f t="shared" si="62"/>
        <v>0</v>
      </c>
      <c r="N410" s="14"/>
      <c r="O410" s="227">
        <f t="shared" si="63"/>
        <v>0</v>
      </c>
    </row>
    <row r="411" spans="1:15" ht="114.95" customHeight="1">
      <c r="A411" s="178" t="s">
        <v>1228</v>
      </c>
      <c r="B411" s="134" t="s">
        <v>675</v>
      </c>
      <c r="C411" s="134" t="s">
        <v>675</v>
      </c>
      <c r="D411" s="65">
        <v>50</v>
      </c>
      <c r="E411" s="41" t="s">
        <v>17</v>
      </c>
      <c r="F411" s="37"/>
      <c r="G411" s="37"/>
      <c r="H411" s="37"/>
      <c r="I411" s="227"/>
      <c r="J411" s="14"/>
      <c r="K411" s="227">
        <f t="shared" si="60"/>
        <v>0</v>
      </c>
      <c r="L411" s="227">
        <f t="shared" si="61"/>
        <v>0</v>
      </c>
      <c r="M411" s="227">
        <f t="shared" si="62"/>
        <v>0</v>
      </c>
      <c r="N411" s="14"/>
      <c r="O411" s="227">
        <f t="shared" si="63"/>
        <v>0</v>
      </c>
    </row>
    <row r="412" spans="1:15" ht="114.95" customHeight="1">
      <c r="A412" s="178" t="s">
        <v>1229</v>
      </c>
      <c r="B412" s="165" t="s">
        <v>676</v>
      </c>
      <c r="C412" s="134" t="s">
        <v>677</v>
      </c>
      <c r="D412" s="65">
        <v>50</v>
      </c>
      <c r="E412" s="41" t="s">
        <v>17</v>
      </c>
      <c r="F412" s="37"/>
      <c r="G412" s="37"/>
      <c r="H412" s="37"/>
      <c r="I412" s="227"/>
      <c r="J412" s="14"/>
      <c r="K412" s="227">
        <f t="shared" si="60"/>
        <v>0</v>
      </c>
      <c r="L412" s="227">
        <f t="shared" si="61"/>
        <v>0</v>
      </c>
      <c r="M412" s="227">
        <f t="shared" si="62"/>
        <v>0</v>
      </c>
      <c r="N412" s="14"/>
      <c r="O412" s="227">
        <f t="shared" si="63"/>
        <v>0</v>
      </c>
    </row>
    <row r="413" spans="1:15" s="23" customFormat="1" ht="114.95" customHeight="1">
      <c r="A413" s="178" t="s">
        <v>1230</v>
      </c>
      <c r="B413" s="185" t="s">
        <v>678</v>
      </c>
      <c r="C413" s="135" t="s">
        <v>679</v>
      </c>
      <c r="D413" s="111">
        <v>50</v>
      </c>
      <c r="E413" s="36" t="s">
        <v>17</v>
      </c>
      <c r="F413" s="50"/>
      <c r="G413" s="50"/>
      <c r="H413" s="50"/>
      <c r="I413" s="227"/>
      <c r="J413" s="14"/>
      <c r="K413" s="227">
        <f t="shared" si="60"/>
        <v>0</v>
      </c>
      <c r="L413" s="227">
        <f t="shared" si="61"/>
        <v>0</v>
      </c>
      <c r="M413" s="227">
        <f t="shared" si="62"/>
        <v>0</v>
      </c>
      <c r="N413" s="14"/>
      <c r="O413" s="227">
        <f t="shared" si="63"/>
        <v>0</v>
      </c>
    </row>
    <row r="414" spans="1:15" ht="19.5">
      <c r="A414" s="181"/>
      <c r="B414" s="242" t="s">
        <v>1282</v>
      </c>
      <c r="C414" s="166"/>
      <c r="D414" s="32"/>
      <c r="E414" s="24"/>
      <c r="F414" s="13"/>
      <c r="G414" s="13"/>
      <c r="H414" s="13"/>
      <c r="I414" s="13"/>
      <c r="J414" s="12"/>
      <c r="K414" s="12"/>
      <c r="L414" s="228">
        <f>SUM(L18:L413)</f>
        <v>0</v>
      </c>
      <c r="M414" s="228">
        <f>SUM(M18:M413)</f>
        <v>0</v>
      </c>
      <c r="N414" s="12"/>
      <c r="O414" s="12"/>
    </row>
    <row r="415" spans="1:15" ht="19.5">
      <c r="A415" s="229"/>
      <c r="B415" s="243" t="s">
        <v>1283</v>
      </c>
      <c r="C415" s="160"/>
      <c r="D415" s="41"/>
      <c r="E415" s="41"/>
      <c r="F415" s="37"/>
      <c r="G415" s="37"/>
      <c r="H415" s="37"/>
      <c r="I415" s="37"/>
      <c r="J415" s="34"/>
      <c r="K415" s="34"/>
      <c r="L415" s="230">
        <f>L414*4</f>
        <v>0</v>
      </c>
      <c r="M415" s="230">
        <f>M414*4</f>
        <v>0</v>
      </c>
      <c r="N415" s="34"/>
      <c r="O415" s="34"/>
    </row>
    <row r="418" spans="2:9">
      <c r="C418" s="226" t="s">
        <v>1279</v>
      </c>
      <c r="D418" s="225"/>
      <c r="E418" s="226" t="s">
        <v>1284</v>
      </c>
    </row>
    <row r="419" spans="2:9" ht="30">
      <c r="E419" s="29" t="s">
        <v>42</v>
      </c>
      <c r="F419" s="29" t="s">
        <v>43</v>
      </c>
      <c r="G419" s="29" t="s">
        <v>44</v>
      </c>
      <c r="H419" s="29" t="s">
        <v>41</v>
      </c>
    </row>
    <row r="420" spans="2:9">
      <c r="E420" s="24">
        <v>9.5</v>
      </c>
      <c r="F420" s="13"/>
      <c r="G420" s="13"/>
      <c r="H420" s="13"/>
    </row>
    <row r="421" spans="2:9">
      <c r="E421" s="24">
        <v>22</v>
      </c>
      <c r="F421" s="13"/>
      <c r="G421" s="13"/>
      <c r="H421" s="13"/>
    </row>
    <row r="422" spans="2:9">
      <c r="E422" s="41" t="s">
        <v>1280</v>
      </c>
      <c r="F422" s="37"/>
      <c r="G422" s="37"/>
      <c r="H422" s="37"/>
    </row>
    <row r="424" spans="2:9" ht="19.5">
      <c r="B424" s="114"/>
      <c r="C424" s="114"/>
      <c r="I424" s="4"/>
    </row>
    <row r="425" spans="2:9" ht="19.5">
      <c r="B425" s="114"/>
      <c r="C425" s="114"/>
      <c r="I425" s="4"/>
    </row>
    <row r="426" spans="2:9" ht="19.5">
      <c r="B426" s="114"/>
      <c r="C426" s="114"/>
      <c r="I426" s="4"/>
    </row>
    <row r="427" spans="2:9">
      <c r="D427" s="225"/>
    </row>
  </sheetData>
  <phoneticPr fontId="4" type="noConversion"/>
  <pageMargins left="0.23622047244094491" right="0.23622047244094491" top="0.15748031496062992" bottom="0.15748031496062992" header="0.31496062992125984" footer="0.31496062992125984"/>
  <pageSetup paperSize="9" scale="30" fitToHeight="0" orientation="portrait" r:id="rId1"/>
  <headerFooter alignWithMargins="0">
    <oddFooter>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74"/>
  <sheetViews>
    <sheetView tabSelected="1" zoomScale="85" zoomScaleNormal="85" workbookViewId="0">
      <selection activeCell="C115" sqref="C115"/>
    </sheetView>
  </sheetViews>
  <sheetFormatPr defaultColWidth="11" defaultRowHeight="15.75"/>
  <cols>
    <col min="1" max="1" width="4.375" style="71" customWidth="1"/>
    <col min="2" max="2" width="42" style="73" customWidth="1"/>
    <col min="3" max="3" width="52.625" style="73" customWidth="1"/>
    <col min="4" max="4" width="12" style="71" customWidth="1"/>
    <col min="5" max="5" width="12.125" style="71" customWidth="1"/>
    <col min="6" max="6" width="38.375" style="73" customWidth="1"/>
    <col min="7" max="7" width="10.125" style="73" customWidth="1"/>
    <col min="8" max="8" width="11.125" style="73" customWidth="1"/>
    <col min="9" max="9" width="7.875" style="73" customWidth="1"/>
    <col min="10" max="10" width="7.625" style="71" customWidth="1"/>
    <col min="11" max="12" width="11" style="71"/>
    <col min="13" max="13" width="10.875" style="71" customWidth="1"/>
    <col min="14" max="15" width="11" style="71"/>
    <col min="16" max="16384" width="11" style="62"/>
  </cols>
  <sheetData>
    <row r="2" spans="1:15">
      <c r="A2" s="74"/>
      <c r="B2" s="75" t="s">
        <v>692</v>
      </c>
      <c r="C2" s="75"/>
      <c r="D2" s="75"/>
      <c r="E2" s="76"/>
      <c r="F2" s="77"/>
      <c r="G2" s="77"/>
      <c r="H2" s="77"/>
    </row>
    <row r="3" spans="1:15">
      <c r="A3" s="74"/>
      <c r="B3" s="75" t="s">
        <v>693</v>
      </c>
      <c r="C3" s="75"/>
      <c r="D3" s="75"/>
      <c r="E3" s="76"/>
      <c r="F3" s="77"/>
      <c r="G3" s="77"/>
      <c r="H3" s="77"/>
    </row>
    <row r="4" spans="1:15">
      <c r="A4" s="74"/>
      <c r="B4" s="75" t="s">
        <v>694</v>
      </c>
      <c r="C4" s="75"/>
      <c r="D4" s="75"/>
      <c r="E4" s="76"/>
      <c r="F4" s="77"/>
      <c r="G4" s="77"/>
      <c r="H4" s="77"/>
    </row>
    <row r="5" spans="1:15">
      <c r="A5" s="74"/>
      <c r="B5" s="75"/>
      <c r="C5" s="108"/>
      <c r="D5" s="75"/>
      <c r="E5" s="76"/>
      <c r="F5" s="71"/>
      <c r="G5" s="71"/>
      <c r="H5" s="71"/>
    </row>
    <row r="6" spans="1:15">
      <c r="A6" s="74"/>
      <c r="B6" s="108" t="s">
        <v>60</v>
      </c>
      <c r="C6" s="108"/>
      <c r="D6" s="75"/>
      <c r="E6" s="76"/>
      <c r="F6" s="71"/>
      <c r="G6" s="71"/>
      <c r="H6" s="71"/>
    </row>
    <row r="7" spans="1:15">
      <c r="A7" s="74"/>
      <c r="B7" s="108" t="s">
        <v>1281</v>
      </c>
      <c r="C7" s="108"/>
      <c r="D7" s="75"/>
      <c r="E7" s="76"/>
      <c r="F7" s="71"/>
      <c r="G7" s="71"/>
      <c r="H7" s="71"/>
    </row>
    <row r="8" spans="1:15">
      <c r="A8" s="74"/>
      <c r="B8" s="108" t="s">
        <v>1281</v>
      </c>
      <c r="C8" s="108"/>
      <c r="D8" s="75"/>
      <c r="E8" s="76"/>
      <c r="F8" s="71"/>
      <c r="G8" s="71"/>
      <c r="H8" s="71"/>
    </row>
    <row r="9" spans="1:15">
      <c r="A9" s="74"/>
      <c r="B9" s="108" t="s">
        <v>1281</v>
      </c>
      <c r="C9" s="108"/>
      <c r="D9" s="75"/>
      <c r="E9" s="76"/>
      <c r="F9" s="71"/>
      <c r="G9" s="71"/>
      <c r="H9" s="71"/>
    </row>
    <row r="10" spans="1:15">
      <c r="A10" s="74"/>
      <c r="B10" s="108"/>
      <c r="C10" s="108"/>
      <c r="D10" s="75"/>
      <c r="E10" s="76"/>
      <c r="F10" s="71"/>
      <c r="G10" s="71"/>
      <c r="H10" s="71"/>
    </row>
    <row r="11" spans="1:15">
      <c r="A11" s="74"/>
      <c r="B11" s="108"/>
      <c r="C11" s="108"/>
      <c r="D11" s="75"/>
      <c r="E11" s="76"/>
      <c r="F11" s="71"/>
      <c r="G11" s="71"/>
      <c r="H11" s="71"/>
    </row>
    <row r="12" spans="1:15">
      <c r="A12" s="74"/>
      <c r="B12" s="75"/>
      <c r="C12" s="108" t="s">
        <v>1278</v>
      </c>
      <c r="D12" s="75"/>
      <c r="E12" s="76"/>
      <c r="F12" s="71"/>
      <c r="G12" s="71"/>
      <c r="H12" s="71"/>
    </row>
    <row r="13" spans="1:15">
      <c r="A13" s="74"/>
      <c r="D13" s="73"/>
      <c r="E13" s="76"/>
      <c r="F13" s="77"/>
      <c r="G13" s="77"/>
      <c r="H13" s="77"/>
    </row>
    <row r="14" spans="1:15" ht="31.5">
      <c r="A14" s="74"/>
      <c r="B14" s="75" t="s">
        <v>145</v>
      </c>
      <c r="C14" s="75"/>
      <c r="D14" s="75"/>
      <c r="E14" s="76"/>
      <c r="F14" s="77"/>
      <c r="G14" s="77"/>
      <c r="H14" s="77"/>
    </row>
    <row r="15" spans="1:15" ht="110.25">
      <c r="A15" s="97" t="s">
        <v>165</v>
      </c>
      <c r="B15" s="109" t="s">
        <v>695</v>
      </c>
      <c r="C15" s="110" t="s">
        <v>61</v>
      </c>
      <c r="D15" s="79" t="s">
        <v>184</v>
      </c>
      <c r="E15" s="78" t="s">
        <v>62</v>
      </c>
      <c r="F15" s="78" t="s">
        <v>166</v>
      </c>
      <c r="G15" s="78" t="s">
        <v>187</v>
      </c>
      <c r="H15" s="78" t="s">
        <v>185</v>
      </c>
      <c r="I15" s="78" t="s">
        <v>63</v>
      </c>
      <c r="J15" s="78" t="s">
        <v>64</v>
      </c>
      <c r="K15" s="78" t="s">
        <v>65</v>
      </c>
      <c r="L15" s="80" t="s">
        <v>182</v>
      </c>
      <c r="M15" s="80" t="s">
        <v>183</v>
      </c>
      <c r="N15" s="78" t="s">
        <v>180</v>
      </c>
      <c r="O15" s="81" t="s">
        <v>181</v>
      </c>
    </row>
    <row r="16" spans="1:15">
      <c r="A16" s="82"/>
      <c r="B16" s="192" t="s">
        <v>98</v>
      </c>
      <c r="C16" s="193"/>
      <c r="D16" s="194"/>
      <c r="E16" s="195"/>
      <c r="F16" s="84"/>
      <c r="G16" s="84"/>
      <c r="H16" s="84"/>
      <c r="I16" s="83"/>
      <c r="J16" s="83"/>
      <c r="K16" s="83"/>
      <c r="L16" s="83"/>
      <c r="M16" s="83"/>
      <c r="N16" s="83"/>
      <c r="O16" s="83"/>
    </row>
    <row r="17" spans="1:15" ht="26.25">
      <c r="A17" s="82" t="s">
        <v>851</v>
      </c>
      <c r="B17" s="196" t="s">
        <v>99</v>
      </c>
      <c r="C17" s="197" t="s">
        <v>22</v>
      </c>
      <c r="D17" s="194">
        <v>1</v>
      </c>
      <c r="E17" s="195" t="s">
        <v>39</v>
      </c>
      <c r="F17" s="84"/>
      <c r="G17" s="84"/>
      <c r="H17" s="235"/>
      <c r="I17" s="236"/>
      <c r="J17" s="237"/>
      <c r="K17" s="239">
        <f>I17*(100+J17)/100</f>
        <v>0</v>
      </c>
      <c r="L17" s="236">
        <f>D17*I17</f>
        <v>0</v>
      </c>
      <c r="M17" s="236">
        <f>D17*K17</f>
        <v>0</v>
      </c>
      <c r="N17" s="237"/>
      <c r="O17" s="238">
        <f>I17*N17</f>
        <v>0</v>
      </c>
    </row>
    <row r="18" spans="1:15" ht="64.5">
      <c r="A18" s="82" t="s">
        <v>852</v>
      </c>
      <c r="B18" s="196" t="s">
        <v>297</v>
      </c>
      <c r="C18" s="197" t="s">
        <v>298</v>
      </c>
      <c r="D18" s="194">
        <v>2</v>
      </c>
      <c r="E18" s="195" t="s">
        <v>39</v>
      </c>
      <c r="F18" s="84"/>
      <c r="G18" s="84"/>
      <c r="H18" s="84"/>
      <c r="I18" s="236"/>
      <c r="J18" s="237"/>
      <c r="K18" s="239">
        <f t="shared" ref="K18:K42" si="0">I18*(100+J18)/100</f>
        <v>0</v>
      </c>
      <c r="L18" s="236">
        <f t="shared" ref="L18:L42" si="1">D18*I18</f>
        <v>0</v>
      </c>
      <c r="M18" s="236">
        <f t="shared" ref="M18:M42" si="2">D18*K18</f>
        <v>0</v>
      </c>
      <c r="N18" s="237"/>
      <c r="O18" s="238">
        <f t="shared" ref="O18:O42" si="3">I18*N18</f>
        <v>0</v>
      </c>
    </row>
    <row r="19" spans="1:15">
      <c r="A19" s="82" t="s">
        <v>853</v>
      </c>
      <c r="B19" s="196" t="s">
        <v>423</v>
      </c>
      <c r="C19" s="197" t="s">
        <v>425</v>
      </c>
      <c r="D19" s="194">
        <v>1</v>
      </c>
      <c r="E19" s="195" t="s">
        <v>17</v>
      </c>
      <c r="F19" s="84"/>
      <c r="G19" s="84"/>
      <c r="H19" s="84"/>
      <c r="I19" s="236"/>
      <c r="J19" s="237"/>
      <c r="K19" s="239">
        <f t="shared" si="0"/>
        <v>0</v>
      </c>
      <c r="L19" s="236">
        <f t="shared" si="1"/>
        <v>0</v>
      </c>
      <c r="M19" s="236">
        <f t="shared" si="2"/>
        <v>0</v>
      </c>
      <c r="N19" s="237"/>
      <c r="O19" s="238">
        <f t="shared" si="3"/>
        <v>0</v>
      </c>
    </row>
    <row r="20" spans="1:15" ht="51.75">
      <c r="A20" s="82" t="s">
        <v>854</v>
      </c>
      <c r="B20" s="196" t="s">
        <v>299</v>
      </c>
      <c r="C20" s="197" t="s">
        <v>527</v>
      </c>
      <c r="D20" s="194">
        <v>2</v>
      </c>
      <c r="E20" s="195" t="s">
        <v>39</v>
      </c>
      <c r="F20" s="84"/>
      <c r="G20" s="84"/>
      <c r="H20" s="84"/>
      <c r="I20" s="236"/>
      <c r="J20" s="237"/>
      <c r="K20" s="239">
        <f t="shared" si="0"/>
        <v>0</v>
      </c>
      <c r="L20" s="236">
        <f t="shared" si="1"/>
        <v>0</v>
      </c>
      <c r="M20" s="236">
        <f t="shared" si="2"/>
        <v>0</v>
      </c>
      <c r="N20" s="237"/>
      <c r="O20" s="238">
        <f t="shared" si="3"/>
        <v>0</v>
      </c>
    </row>
    <row r="21" spans="1:15" ht="39">
      <c r="A21" s="82" t="s">
        <v>855</v>
      </c>
      <c r="B21" s="196" t="s">
        <v>300</v>
      </c>
      <c r="C21" s="197" t="s">
        <v>424</v>
      </c>
      <c r="D21" s="194">
        <v>4</v>
      </c>
      <c r="E21" s="195" t="s">
        <v>17</v>
      </c>
      <c r="F21" s="84"/>
      <c r="G21" s="84"/>
      <c r="H21" s="84"/>
      <c r="I21" s="236"/>
      <c r="J21" s="237"/>
      <c r="K21" s="239">
        <f t="shared" si="0"/>
        <v>0</v>
      </c>
      <c r="L21" s="236">
        <f t="shared" si="1"/>
        <v>0</v>
      </c>
      <c r="M21" s="236">
        <f t="shared" si="2"/>
        <v>0</v>
      </c>
      <c r="N21" s="237"/>
      <c r="O21" s="238">
        <f t="shared" si="3"/>
        <v>0</v>
      </c>
    </row>
    <row r="22" spans="1:15" ht="26.25">
      <c r="A22" s="82" t="s">
        <v>856</v>
      </c>
      <c r="B22" s="196" t="s">
        <v>301</v>
      </c>
      <c r="C22" s="197" t="s">
        <v>1231</v>
      </c>
      <c r="D22" s="194">
        <v>10</v>
      </c>
      <c r="E22" s="195" t="s">
        <v>17</v>
      </c>
      <c r="F22" s="84"/>
      <c r="G22" s="84"/>
      <c r="H22" s="84"/>
      <c r="I22" s="236"/>
      <c r="J22" s="237"/>
      <c r="K22" s="239">
        <f t="shared" si="0"/>
        <v>0</v>
      </c>
      <c r="L22" s="236">
        <f t="shared" si="1"/>
        <v>0</v>
      </c>
      <c r="M22" s="236">
        <f t="shared" si="2"/>
        <v>0</v>
      </c>
      <c r="N22" s="237"/>
      <c r="O22" s="238">
        <f t="shared" si="3"/>
        <v>0</v>
      </c>
    </row>
    <row r="23" spans="1:15" ht="39">
      <c r="A23" s="82" t="s">
        <v>857</v>
      </c>
      <c r="B23" s="196" t="s">
        <v>562</v>
      </c>
      <c r="C23" s="197" t="s">
        <v>696</v>
      </c>
      <c r="D23" s="194">
        <v>1</v>
      </c>
      <c r="E23" s="195" t="s">
        <v>39</v>
      </c>
      <c r="F23" s="84"/>
      <c r="G23" s="84"/>
      <c r="H23" s="84"/>
      <c r="I23" s="236"/>
      <c r="J23" s="237"/>
      <c r="K23" s="239">
        <f t="shared" si="0"/>
        <v>0</v>
      </c>
      <c r="L23" s="236">
        <f t="shared" si="1"/>
        <v>0</v>
      </c>
      <c r="M23" s="236">
        <f t="shared" si="2"/>
        <v>0</v>
      </c>
      <c r="N23" s="237"/>
      <c r="O23" s="238">
        <f t="shared" si="3"/>
        <v>0</v>
      </c>
    </row>
    <row r="24" spans="1:15" ht="39">
      <c r="A24" s="82" t="s">
        <v>858</v>
      </c>
      <c r="B24" s="196" t="s">
        <v>407</v>
      </c>
      <c r="C24" s="197" t="s">
        <v>410</v>
      </c>
      <c r="D24" s="194">
        <v>5</v>
      </c>
      <c r="E24" s="195" t="s">
        <v>17</v>
      </c>
      <c r="F24" s="84"/>
      <c r="G24" s="84"/>
      <c r="H24" s="84"/>
      <c r="I24" s="236"/>
      <c r="J24" s="237"/>
      <c r="K24" s="239">
        <f t="shared" si="0"/>
        <v>0</v>
      </c>
      <c r="L24" s="236">
        <f t="shared" si="1"/>
        <v>0</v>
      </c>
      <c r="M24" s="236">
        <f t="shared" si="2"/>
        <v>0</v>
      </c>
      <c r="N24" s="237"/>
      <c r="O24" s="238">
        <f t="shared" si="3"/>
        <v>0</v>
      </c>
    </row>
    <row r="25" spans="1:15" ht="39">
      <c r="A25" s="82" t="s">
        <v>859</v>
      </c>
      <c r="B25" s="196" t="s">
        <v>409</v>
      </c>
      <c r="C25" s="197" t="s">
        <v>408</v>
      </c>
      <c r="D25" s="194">
        <v>5</v>
      </c>
      <c r="E25" s="195" t="s">
        <v>17</v>
      </c>
      <c r="F25" s="84"/>
      <c r="G25" s="84"/>
      <c r="H25" s="84"/>
      <c r="I25" s="236"/>
      <c r="J25" s="237"/>
      <c r="K25" s="239">
        <f t="shared" si="0"/>
        <v>0</v>
      </c>
      <c r="L25" s="236">
        <f t="shared" si="1"/>
        <v>0</v>
      </c>
      <c r="M25" s="236">
        <f t="shared" si="2"/>
        <v>0</v>
      </c>
      <c r="N25" s="237"/>
      <c r="O25" s="238">
        <f t="shared" si="3"/>
        <v>0</v>
      </c>
    </row>
    <row r="26" spans="1:15">
      <c r="A26" s="82" t="s">
        <v>860</v>
      </c>
      <c r="B26" s="196" t="s">
        <v>767</v>
      </c>
      <c r="C26" s="197" t="s">
        <v>768</v>
      </c>
      <c r="D26" s="194">
        <v>3</v>
      </c>
      <c r="E26" s="195" t="s">
        <v>17</v>
      </c>
      <c r="F26" s="84"/>
      <c r="G26" s="84"/>
      <c r="H26" s="84"/>
      <c r="I26" s="236"/>
      <c r="J26" s="237"/>
      <c r="K26" s="239">
        <f t="shared" si="0"/>
        <v>0</v>
      </c>
      <c r="L26" s="236">
        <f t="shared" si="1"/>
        <v>0</v>
      </c>
      <c r="M26" s="236">
        <f t="shared" si="2"/>
        <v>0</v>
      </c>
      <c r="N26" s="237"/>
      <c r="O26" s="238">
        <f t="shared" si="3"/>
        <v>0</v>
      </c>
    </row>
    <row r="27" spans="1:15" ht="26.25">
      <c r="A27" s="82" t="s">
        <v>861</v>
      </c>
      <c r="B27" s="198" t="s">
        <v>426</v>
      </c>
      <c r="C27" s="199" t="s">
        <v>179</v>
      </c>
      <c r="D27" s="194">
        <v>15</v>
      </c>
      <c r="E27" s="195" t="s">
        <v>17</v>
      </c>
      <c r="F27" s="85"/>
      <c r="G27" s="85"/>
      <c r="H27" s="84"/>
      <c r="I27" s="236"/>
      <c r="J27" s="237"/>
      <c r="K27" s="239">
        <f t="shared" si="0"/>
        <v>0</v>
      </c>
      <c r="L27" s="236">
        <f t="shared" si="1"/>
        <v>0</v>
      </c>
      <c r="M27" s="236">
        <f t="shared" si="2"/>
        <v>0</v>
      </c>
      <c r="N27" s="237"/>
      <c r="O27" s="238">
        <f t="shared" si="3"/>
        <v>0</v>
      </c>
    </row>
    <row r="28" spans="1:15" ht="26.25">
      <c r="A28" s="82" t="s">
        <v>862</v>
      </c>
      <c r="B28" s="198" t="s">
        <v>427</v>
      </c>
      <c r="C28" s="199" t="s">
        <v>179</v>
      </c>
      <c r="D28" s="194">
        <v>30</v>
      </c>
      <c r="E28" s="195" t="s">
        <v>17</v>
      </c>
      <c r="F28" s="85"/>
      <c r="G28" s="85"/>
      <c r="H28" s="84"/>
      <c r="I28" s="236"/>
      <c r="J28" s="237"/>
      <c r="K28" s="239">
        <f t="shared" si="0"/>
        <v>0</v>
      </c>
      <c r="L28" s="236">
        <f t="shared" si="1"/>
        <v>0</v>
      </c>
      <c r="M28" s="236">
        <f t="shared" si="2"/>
        <v>0</v>
      </c>
      <c r="N28" s="237"/>
      <c r="O28" s="238">
        <f t="shared" si="3"/>
        <v>0</v>
      </c>
    </row>
    <row r="29" spans="1:15" s="19" customFormat="1" ht="25.5">
      <c r="A29" s="82" t="s">
        <v>863</v>
      </c>
      <c r="B29" s="200" t="s">
        <v>229</v>
      </c>
      <c r="C29" s="200" t="s">
        <v>228</v>
      </c>
      <c r="D29" s="201">
        <v>10</v>
      </c>
      <c r="E29" s="202" t="s">
        <v>17</v>
      </c>
      <c r="F29" s="87"/>
      <c r="G29" s="86"/>
      <c r="H29" s="86"/>
      <c r="I29" s="236"/>
      <c r="J29" s="237"/>
      <c r="K29" s="239">
        <f t="shared" si="0"/>
        <v>0</v>
      </c>
      <c r="L29" s="236">
        <f t="shared" si="1"/>
        <v>0</v>
      </c>
      <c r="M29" s="236">
        <f t="shared" si="2"/>
        <v>0</v>
      </c>
      <c r="N29" s="237"/>
      <c r="O29" s="238">
        <f t="shared" si="3"/>
        <v>0</v>
      </c>
    </row>
    <row r="30" spans="1:15" ht="26.25">
      <c r="A30" s="82" t="s">
        <v>864</v>
      </c>
      <c r="B30" s="198" t="s">
        <v>304</v>
      </c>
      <c r="C30" s="197" t="s">
        <v>302</v>
      </c>
      <c r="D30" s="194">
        <v>25</v>
      </c>
      <c r="E30" s="195" t="s">
        <v>39</v>
      </c>
      <c r="F30" s="84"/>
      <c r="G30" s="84"/>
      <c r="H30" s="84"/>
      <c r="I30" s="236"/>
      <c r="J30" s="237"/>
      <c r="K30" s="239">
        <f t="shared" si="0"/>
        <v>0</v>
      </c>
      <c r="L30" s="236">
        <f t="shared" si="1"/>
        <v>0</v>
      </c>
      <c r="M30" s="236">
        <f t="shared" si="2"/>
        <v>0</v>
      </c>
      <c r="N30" s="237"/>
      <c r="O30" s="238">
        <f t="shared" si="3"/>
        <v>0</v>
      </c>
    </row>
    <row r="31" spans="1:15" ht="26.25">
      <c r="A31" s="82" t="s">
        <v>865</v>
      </c>
      <c r="B31" s="198" t="s">
        <v>303</v>
      </c>
      <c r="C31" s="197" t="s">
        <v>302</v>
      </c>
      <c r="D31" s="194">
        <v>25</v>
      </c>
      <c r="E31" s="195" t="s">
        <v>39</v>
      </c>
      <c r="F31" s="84"/>
      <c r="G31" s="84"/>
      <c r="H31" s="84"/>
      <c r="I31" s="236"/>
      <c r="J31" s="237"/>
      <c r="K31" s="239">
        <f t="shared" si="0"/>
        <v>0</v>
      </c>
      <c r="L31" s="236">
        <f t="shared" si="1"/>
        <v>0</v>
      </c>
      <c r="M31" s="236">
        <f t="shared" si="2"/>
        <v>0</v>
      </c>
      <c r="N31" s="237"/>
      <c r="O31" s="238">
        <f t="shared" si="3"/>
        <v>0</v>
      </c>
    </row>
    <row r="32" spans="1:15" ht="39.950000000000003" customHeight="1">
      <c r="A32" s="82" t="s">
        <v>866</v>
      </c>
      <c r="B32" s="198" t="s">
        <v>176</v>
      </c>
      <c r="C32" s="193" t="s">
        <v>323</v>
      </c>
      <c r="D32" s="203">
        <v>5</v>
      </c>
      <c r="E32" s="204" t="s">
        <v>39</v>
      </c>
      <c r="F32" s="84"/>
      <c r="G32" s="84"/>
      <c r="H32" s="84"/>
      <c r="I32" s="236"/>
      <c r="J32" s="237"/>
      <c r="K32" s="239">
        <f t="shared" si="0"/>
        <v>0</v>
      </c>
      <c r="L32" s="236">
        <f t="shared" si="1"/>
        <v>0</v>
      </c>
      <c r="M32" s="236">
        <f t="shared" si="2"/>
        <v>0</v>
      </c>
      <c r="N32" s="237"/>
      <c r="O32" s="238">
        <f t="shared" si="3"/>
        <v>0</v>
      </c>
    </row>
    <row r="33" spans="1:15" s="63" customFormat="1">
      <c r="A33" s="82" t="s">
        <v>867</v>
      </c>
      <c r="B33" s="205" t="s">
        <v>34</v>
      </c>
      <c r="C33" s="205" t="s">
        <v>236</v>
      </c>
      <c r="D33" s="206">
        <v>5</v>
      </c>
      <c r="E33" s="207" t="s">
        <v>39</v>
      </c>
      <c r="F33" s="90"/>
      <c r="G33" s="91"/>
      <c r="H33" s="91"/>
      <c r="I33" s="236"/>
      <c r="J33" s="237"/>
      <c r="K33" s="239">
        <f t="shared" si="0"/>
        <v>0</v>
      </c>
      <c r="L33" s="236">
        <f t="shared" si="1"/>
        <v>0</v>
      </c>
      <c r="M33" s="236">
        <f t="shared" si="2"/>
        <v>0</v>
      </c>
      <c r="N33" s="237"/>
      <c r="O33" s="238">
        <f t="shared" si="3"/>
        <v>0</v>
      </c>
    </row>
    <row r="34" spans="1:15" s="63" customFormat="1">
      <c r="A34" s="82" t="s">
        <v>868</v>
      </c>
      <c r="B34" s="205" t="s">
        <v>769</v>
      </c>
      <c r="C34" s="205" t="s">
        <v>1232</v>
      </c>
      <c r="D34" s="206">
        <v>50</v>
      </c>
      <c r="E34" s="207" t="s">
        <v>39</v>
      </c>
      <c r="F34" s="90"/>
      <c r="G34" s="91"/>
      <c r="H34" s="91"/>
      <c r="I34" s="236"/>
      <c r="J34" s="237"/>
      <c r="K34" s="239">
        <f t="shared" si="0"/>
        <v>0</v>
      </c>
      <c r="L34" s="236">
        <f t="shared" si="1"/>
        <v>0</v>
      </c>
      <c r="M34" s="236">
        <f t="shared" si="2"/>
        <v>0</v>
      </c>
      <c r="N34" s="237"/>
      <c r="O34" s="238">
        <f t="shared" si="3"/>
        <v>0</v>
      </c>
    </row>
    <row r="35" spans="1:15" ht="26.25">
      <c r="A35" s="82" t="s">
        <v>869</v>
      </c>
      <c r="B35" s="196" t="s">
        <v>1233</v>
      </c>
      <c r="C35" s="193" t="s">
        <v>1234</v>
      </c>
      <c r="D35" s="194">
        <v>10</v>
      </c>
      <c r="E35" s="195" t="s">
        <v>39</v>
      </c>
      <c r="F35" s="84"/>
      <c r="G35" s="84"/>
      <c r="H35" s="84"/>
      <c r="I35" s="236"/>
      <c r="J35" s="237"/>
      <c r="K35" s="239">
        <f t="shared" si="0"/>
        <v>0</v>
      </c>
      <c r="L35" s="236">
        <f t="shared" si="1"/>
        <v>0</v>
      </c>
      <c r="M35" s="236">
        <f t="shared" si="2"/>
        <v>0</v>
      </c>
      <c r="N35" s="237"/>
      <c r="O35" s="238">
        <f t="shared" si="3"/>
        <v>0</v>
      </c>
    </row>
    <row r="36" spans="1:15">
      <c r="A36" s="82" t="s">
        <v>870</v>
      </c>
      <c r="B36" s="196" t="s">
        <v>507</v>
      </c>
      <c r="C36" s="193" t="s">
        <v>508</v>
      </c>
      <c r="D36" s="194">
        <v>5</v>
      </c>
      <c r="E36" s="195" t="s">
        <v>39</v>
      </c>
      <c r="F36" s="84"/>
      <c r="G36" s="84"/>
      <c r="H36" s="84"/>
      <c r="I36" s="236"/>
      <c r="J36" s="237"/>
      <c r="K36" s="239">
        <f t="shared" si="0"/>
        <v>0</v>
      </c>
      <c r="L36" s="236">
        <f t="shared" si="1"/>
        <v>0</v>
      </c>
      <c r="M36" s="236">
        <f t="shared" si="2"/>
        <v>0</v>
      </c>
      <c r="N36" s="237"/>
      <c r="O36" s="238">
        <f t="shared" si="3"/>
        <v>0</v>
      </c>
    </row>
    <row r="37" spans="1:15" ht="26.25">
      <c r="A37" s="82" t="s">
        <v>871</v>
      </c>
      <c r="B37" s="198" t="s">
        <v>291</v>
      </c>
      <c r="C37" s="197" t="s">
        <v>766</v>
      </c>
      <c r="D37" s="194">
        <v>5</v>
      </c>
      <c r="E37" s="195" t="s">
        <v>17</v>
      </c>
      <c r="F37" s="84"/>
      <c r="G37" s="84"/>
      <c r="H37" s="84"/>
      <c r="I37" s="236"/>
      <c r="J37" s="237"/>
      <c r="K37" s="239">
        <f t="shared" si="0"/>
        <v>0</v>
      </c>
      <c r="L37" s="236">
        <f t="shared" si="1"/>
        <v>0</v>
      </c>
      <c r="M37" s="236">
        <f t="shared" si="2"/>
        <v>0</v>
      </c>
      <c r="N37" s="237"/>
      <c r="O37" s="238">
        <f t="shared" si="3"/>
        <v>0</v>
      </c>
    </row>
    <row r="38" spans="1:15" ht="26.25">
      <c r="A38" s="82" t="s">
        <v>872</v>
      </c>
      <c r="B38" s="198" t="s">
        <v>400</v>
      </c>
      <c r="C38" s="197" t="s">
        <v>428</v>
      </c>
      <c r="D38" s="194">
        <v>5</v>
      </c>
      <c r="E38" s="195" t="s">
        <v>17</v>
      </c>
      <c r="F38" s="84"/>
      <c r="G38" s="84"/>
      <c r="H38" s="84"/>
      <c r="I38" s="236"/>
      <c r="J38" s="237"/>
      <c r="K38" s="239">
        <f t="shared" si="0"/>
        <v>0</v>
      </c>
      <c r="L38" s="236">
        <f t="shared" si="1"/>
        <v>0</v>
      </c>
      <c r="M38" s="236">
        <f t="shared" si="2"/>
        <v>0</v>
      </c>
      <c r="N38" s="237"/>
      <c r="O38" s="238">
        <f t="shared" si="3"/>
        <v>0</v>
      </c>
    </row>
    <row r="39" spans="1:15">
      <c r="A39" s="82" t="s">
        <v>873</v>
      </c>
      <c r="B39" s="198" t="s">
        <v>773</v>
      </c>
      <c r="C39" s="208" t="s">
        <v>773</v>
      </c>
      <c r="D39" s="194">
        <v>20</v>
      </c>
      <c r="E39" s="195" t="s">
        <v>17</v>
      </c>
      <c r="F39" s="84"/>
      <c r="G39" s="84"/>
      <c r="H39" s="84"/>
      <c r="I39" s="236"/>
      <c r="J39" s="237"/>
      <c r="K39" s="239">
        <f t="shared" si="0"/>
        <v>0</v>
      </c>
      <c r="L39" s="236">
        <f t="shared" si="1"/>
        <v>0</v>
      </c>
      <c r="M39" s="236">
        <f t="shared" si="2"/>
        <v>0</v>
      </c>
      <c r="N39" s="237"/>
      <c r="O39" s="238">
        <f t="shared" si="3"/>
        <v>0</v>
      </c>
    </row>
    <row r="40" spans="1:15" s="191" customFormat="1" ht="18.75">
      <c r="A40" s="82" t="s">
        <v>874</v>
      </c>
      <c r="B40" s="209" t="s">
        <v>770</v>
      </c>
      <c r="C40" s="210" t="s">
        <v>772</v>
      </c>
      <c r="D40" s="211">
        <v>10</v>
      </c>
      <c r="E40" s="212" t="s">
        <v>17</v>
      </c>
      <c r="F40" s="190"/>
      <c r="G40" s="190"/>
      <c r="H40" s="190"/>
      <c r="I40" s="236"/>
      <c r="J40" s="237"/>
      <c r="K40" s="239">
        <f t="shared" si="0"/>
        <v>0</v>
      </c>
      <c r="L40" s="236">
        <f t="shared" si="1"/>
        <v>0</v>
      </c>
      <c r="M40" s="236">
        <f t="shared" si="2"/>
        <v>0</v>
      </c>
      <c r="N40" s="237"/>
      <c r="O40" s="238">
        <f t="shared" si="3"/>
        <v>0</v>
      </c>
    </row>
    <row r="41" spans="1:15" ht="39">
      <c r="A41" s="82" t="s">
        <v>875</v>
      </c>
      <c r="B41" s="198" t="s">
        <v>341</v>
      </c>
      <c r="C41" s="197" t="s">
        <v>342</v>
      </c>
      <c r="D41" s="194">
        <v>6</v>
      </c>
      <c r="E41" s="195" t="s">
        <v>17</v>
      </c>
      <c r="F41" s="84"/>
      <c r="G41" s="84"/>
      <c r="H41" s="84"/>
      <c r="I41" s="236"/>
      <c r="J41" s="237"/>
      <c r="K41" s="239">
        <f t="shared" si="0"/>
        <v>0</v>
      </c>
      <c r="L41" s="236">
        <f t="shared" si="1"/>
        <v>0</v>
      </c>
      <c r="M41" s="236">
        <f t="shared" si="2"/>
        <v>0</v>
      </c>
      <c r="N41" s="237"/>
      <c r="O41" s="238">
        <f t="shared" si="3"/>
        <v>0</v>
      </c>
    </row>
    <row r="42" spans="1:15" ht="26.25">
      <c r="A42" s="82" t="s">
        <v>876</v>
      </c>
      <c r="B42" s="198" t="s">
        <v>343</v>
      </c>
      <c r="C42" s="197" t="s">
        <v>429</v>
      </c>
      <c r="D42" s="194">
        <v>6</v>
      </c>
      <c r="E42" s="195" t="s">
        <v>17</v>
      </c>
      <c r="F42" s="84"/>
      <c r="G42" s="84"/>
      <c r="H42" s="84"/>
      <c r="I42" s="236"/>
      <c r="J42" s="237"/>
      <c r="K42" s="239">
        <f t="shared" si="0"/>
        <v>0</v>
      </c>
      <c r="L42" s="236">
        <f t="shared" si="1"/>
        <v>0</v>
      </c>
      <c r="M42" s="236">
        <f t="shared" si="2"/>
        <v>0</v>
      </c>
      <c r="N42" s="237"/>
      <c r="O42" s="238">
        <f t="shared" si="3"/>
        <v>0</v>
      </c>
    </row>
    <row r="43" spans="1:15">
      <c r="A43" s="82"/>
      <c r="B43" s="213" t="s">
        <v>278</v>
      </c>
      <c r="C43" s="214"/>
      <c r="D43" s="214"/>
      <c r="E43" s="204"/>
      <c r="F43" s="92"/>
      <c r="G43" s="92"/>
      <c r="H43" s="84"/>
      <c r="I43" s="83"/>
      <c r="J43" s="83"/>
      <c r="K43" s="83"/>
      <c r="L43" s="83"/>
      <c r="M43" s="83"/>
      <c r="N43" s="83"/>
      <c r="O43" s="83"/>
    </row>
    <row r="44" spans="1:15" ht="26.25">
      <c r="A44" s="82" t="s">
        <v>877</v>
      </c>
      <c r="B44" s="196" t="s">
        <v>78</v>
      </c>
      <c r="C44" s="214" t="s">
        <v>3</v>
      </c>
      <c r="D44" s="214">
        <v>25</v>
      </c>
      <c r="E44" s="195" t="s">
        <v>39</v>
      </c>
      <c r="F44" s="84"/>
      <c r="G44" s="84"/>
      <c r="H44" s="84"/>
      <c r="I44" s="236"/>
      <c r="J44" s="237"/>
      <c r="K44" s="239">
        <f t="shared" ref="K44:K60" si="4">I44*(100+J44)/100</f>
        <v>0</v>
      </c>
      <c r="L44" s="236">
        <f t="shared" ref="L44:L60" si="5">D44*I44</f>
        <v>0</v>
      </c>
      <c r="M44" s="236">
        <f t="shared" ref="M44:M60" si="6">D44*K44</f>
        <v>0</v>
      </c>
      <c r="N44" s="237"/>
      <c r="O44" s="238">
        <f t="shared" ref="O44:O60" si="7">I44*N44</f>
        <v>0</v>
      </c>
    </row>
    <row r="45" spans="1:15" ht="39">
      <c r="A45" s="82" t="s">
        <v>878</v>
      </c>
      <c r="B45" s="196" t="s">
        <v>564</v>
      </c>
      <c r="C45" s="214" t="s">
        <v>565</v>
      </c>
      <c r="D45" s="214">
        <v>10</v>
      </c>
      <c r="E45" s="195" t="s">
        <v>17</v>
      </c>
      <c r="F45" s="84"/>
      <c r="G45" s="84"/>
      <c r="H45" s="84"/>
      <c r="I45" s="236"/>
      <c r="J45" s="237"/>
      <c r="K45" s="239">
        <f t="shared" si="4"/>
        <v>0</v>
      </c>
      <c r="L45" s="236">
        <f t="shared" si="5"/>
        <v>0</v>
      </c>
      <c r="M45" s="236">
        <f t="shared" si="6"/>
        <v>0</v>
      </c>
      <c r="N45" s="237"/>
      <c r="O45" s="238">
        <f t="shared" si="7"/>
        <v>0</v>
      </c>
    </row>
    <row r="46" spans="1:15" ht="26.25">
      <c r="A46" s="82" t="s">
        <v>879</v>
      </c>
      <c r="B46" s="196" t="s">
        <v>697</v>
      </c>
      <c r="C46" s="214" t="s">
        <v>1235</v>
      </c>
      <c r="D46" s="214">
        <v>2</v>
      </c>
      <c r="E46" s="195" t="s">
        <v>17</v>
      </c>
      <c r="F46" s="84"/>
      <c r="G46" s="84"/>
      <c r="H46" s="84"/>
      <c r="I46" s="236"/>
      <c r="J46" s="237"/>
      <c r="K46" s="239">
        <f t="shared" si="4"/>
        <v>0</v>
      </c>
      <c r="L46" s="236">
        <f t="shared" si="5"/>
        <v>0</v>
      </c>
      <c r="M46" s="236">
        <f t="shared" si="6"/>
        <v>0</v>
      </c>
      <c r="N46" s="237"/>
      <c r="O46" s="238">
        <f t="shared" si="7"/>
        <v>0</v>
      </c>
    </row>
    <row r="47" spans="1:15" ht="39">
      <c r="A47" s="82" t="s">
        <v>880</v>
      </c>
      <c r="B47" s="196" t="s">
        <v>32</v>
      </c>
      <c r="C47" s="214" t="s">
        <v>305</v>
      </c>
      <c r="D47" s="214">
        <v>20</v>
      </c>
      <c r="E47" s="195" t="s">
        <v>17</v>
      </c>
      <c r="F47" s="84"/>
      <c r="G47" s="84"/>
      <c r="H47" s="84"/>
      <c r="I47" s="236"/>
      <c r="J47" s="237"/>
      <c r="K47" s="239">
        <f t="shared" si="4"/>
        <v>0</v>
      </c>
      <c r="L47" s="236">
        <f t="shared" si="5"/>
        <v>0</v>
      </c>
      <c r="M47" s="236">
        <f t="shared" si="6"/>
        <v>0</v>
      </c>
      <c r="N47" s="237"/>
      <c r="O47" s="238">
        <f t="shared" si="7"/>
        <v>0</v>
      </c>
    </row>
    <row r="48" spans="1:15" ht="26.25">
      <c r="A48" s="82" t="s">
        <v>881</v>
      </c>
      <c r="B48" s="196" t="s">
        <v>699</v>
      </c>
      <c r="C48" s="214" t="s">
        <v>700</v>
      </c>
      <c r="D48" s="214">
        <v>3</v>
      </c>
      <c r="E48" s="195" t="s">
        <v>17</v>
      </c>
      <c r="F48" s="84"/>
      <c r="G48" s="84"/>
      <c r="H48" s="84"/>
      <c r="I48" s="236"/>
      <c r="J48" s="237"/>
      <c r="K48" s="239">
        <f t="shared" si="4"/>
        <v>0</v>
      </c>
      <c r="L48" s="236">
        <f t="shared" si="5"/>
        <v>0</v>
      </c>
      <c r="M48" s="236">
        <f t="shared" si="6"/>
        <v>0</v>
      </c>
      <c r="N48" s="237"/>
      <c r="O48" s="238">
        <f t="shared" si="7"/>
        <v>0</v>
      </c>
    </row>
    <row r="49" spans="1:15">
      <c r="A49" s="82" t="s">
        <v>882</v>
      </c>
      <c r="B49" s="196" t="s">
        <v>26</v>
      </c>
      <c r="C49" s="214" t="s">
        <v>108</v>
      </c>
      <c r="D49" s="194">
        <v>6</v>
      </c>
      <c r="E49" s="195" t="s">
        <v>17</v>
      </c>
      <c r="F49" s="84"/>
      <c r="G49" s="84"/>
      <c r="H49" s="84"/>
      <c r="I49" s="236"/>
      <c r="J49" s="237"/>
      <c r="K49" s="239">
        <f t="shared" si="4"/>
        <v>0</v>
      </c>
      <c r="L49" s="236">
        <f t="shared" si="5"/>
        <v>0</v>
      </c>
      <c r="M49" s="236">
        <f t="shared" si="6"/>
        <v>0</v>
      </c>
      <c r="N49" s="237"/>
      <c r="O49" s="238">
        <f t="shared" si="7"/>
        <v>0</v>
      </c>
    </row>
    <row r="50" spans="1:15" ht="26.25">
      <c r="A50" s="82" t="s">
        <v>883</v>
      </c>
      <c r="B50" s="196" t="s">
        <v>566</v>
      </c>
      <c r="C50" s="214" t="s">
        <v>567</v>
      </c>
      <c r="D50" s="194">
        <v>5</v>
      </c>
      <c r="E50" s="195" t="s">
        <v>17</v>
      </c>
      <c r="F50" s="84"/>
      <c r="G50" s="84"/>
      <c r="H50" s="84"/>
      <c r="I50" s="236"/>
      <c r="J50" s="237"/>
      <c r="K50" s="239">
        <f t="shared" si="4"/>
        <v>0</v>
      </c>
      <c r="L50" s="236">
        <f t="shared" si="5"/>
        <v>0</v>
      </c>
      <c r="M50" s="236">
        <f t="shared" si="6"/>
        <v>0</v>
      </c>
      <c r="N50" s="237"/>
      <c r="O50" s="238">
        <f t="shared" si="7"/>
        <v>0</v>
      </c>
    </row>
    <row r="51" spans="1:15" ht="26.25">
      <c r="A51" s="82" t="s">
        <v>884</v>
      </c>
      <c r="B51" s="196" t="s">
        <v>96</v>
      </c>
      <c r="C51" s="214" t="s">
        <v>33</v>
      </c>
      <c r="D51" s="194">
        <v>3</v>
      </c>
      <c r="E51" s="195" t="s">
        <v>17</v>
      </c>
      <c r="F51" s="84"/>
      <c r="G51" s="84"/>
      <c r="H51" s="84"/>
      <c r="I51" s="236"/>
      <c r="J51" s="237"/>
      <c r="K51" s="239">
        <f t="shared" si="4"/>
        <v>0</v>
      </c>
      <c r="L51" s="236">
        <f t="shared" si="5"/>
        <v>0</v>
      </c>
      <c r="M51" s="236">
        <f t="shared" si="6"/>
        <v>0</v>
      </c>
      <c r="N51" s="237"/>
      <c r="O51" s="238">
        <f t="shared" si="7"/>
        <v>0</v>
      </c>
    </row>
    <row r="52" spans="1:15" ht="54" customHeight="1">
      <c r="A52" s="82" t="s">
        <v>885</v>
      </c>
      <c r="B52" s="215" t="s">
        <v>163</v>
      </c>
      <c r="C52" s="216" t="s">
        <v>174</v>
      </c>
      <c r="D52" s="194">
        <v>2</v>
      </c>
      <c r="E52" s="195" t="s">
        <v>40</v>
      </c>
      <c r="F52" s="84"/>
      <c r="G52" s="84"/>
      <c r="H52" s="84"/>
      <c r="I52" s="236"/>
      <c r="J52" s="237"/>
      <c r="K52" s="239">
        <f t="shared" si="4"/>
        <v>0</v>
      </c>
      <c r="L52" s="236">
        <f t="shared" si="5"/>
        <v>0</v>
      </c>
      <c r="M52" s="236">
        <f t="shared" si="6"/>
        <v>0</v>
      </c>
      <c r="N52" s="237"/>
      <c r="O52" s="238">
        <f t="shared" si="7"/>
        <v>0</v>
      </c>
    </row>
    <row r="53" spans="1:15" ht="89.25">
      <c r="A53" s="82" t="s">
        <v>886</v>
      </c>
      <c r="B53" s="198" t="s">
        <v>771</v>
      </c>
      <c r="C53" s="217" t="s">
        <v>406</v>
      </c>
      <c r="D53" s="203">
        <v>10</v>
      </c>
      <c r="E53" s="204" t="s">
        <v>17</v>
      </c>
      <c r="F53" s="84"/>
      <c r="G53" s="84"/>
      <c r="H53" s="84"/>
      <c r="I53" s="236"/>
      <c r="J53" s="237"/>
      <c r="K53" s="239">
        <f t="shared" si="4"/>
        <v>0</v>
      </c>
      <c r="L53" s="236">
        <f t="shared" si="5"/>
        <v>0</v>
      </c>
      <c r="M53" s="236">
        <f t="shared" si="6"/>
        <v>0</v>
      </c>
      <c r="N53" s="237"/>
      <c r="O53" s="238">
        <f t="shared" si="7"/>
        <v>0</v>
      </c>
    </row>
    <row r="54" spans="1:15" ht="64.5">
      <c r="A54" s="82" t="s">
        <v>887</v>
      </c>
      <c r="B54" s="196" t="s">
        <v>568</v>
      </c>
      <c r="C54" s="193" t="s">
        <v>569</v>
      </c>
      <c r="D54" s="194">
        <v>3</v>
      </c>
      <c r="E54" s="195" t="s">
        <v>17</v>
      </c>
      <c r="F54" s="84"/>
      <c r="G54" s="84"/>
      <c r="H54" s="84"/>
      <c r="I54" s="236"/>
      <c r="J54" s="237"/>
      <c r="K54" s="239">
        <f t="shared" si="4"/>
        <v>0</v>
      </c>
      <c r="L54" s="236">
        <f t="shared" si="5"/>
        <v>0</v>
      </c>
      <c r="M54" s="236">
        <f t="shared" si="6"/>
        <v>0</v>
      </c>
      <c r="N54" s="237"/>
      <c r="O54" s="238">
        <f t="shared" si="7"/>
        <v>0</v>
      </c>
    </row>
    <row r="55" spans="1:15" s="5" customFormat="1" ht="51">
      <c r="A55" s="82" t="s">
        <v>888</v>
      </c>
      <c r="B55" s="200" t="s">
        <v>175</v>
      </c>
      <c r="C55" s="200" t="s">
        <v>1236</v>
      </c>
      <c r="D55" s="244">
        <v>1</v>
      </c>
      <c r="E55" s="202" t="s">
        <v>39</v>
      </c>
      <c r="F55" s="86"/>
      <c r="G55" s="88"/>
      <c r="H55" s="88"/>
      <c r="I55" s="236"/>
      <c r="J55" s="237"/>
      <c r="K55" s="239">
        <f t="shared" si="4"/>
        <v>0</v>
      </c>
      <c r="L55" s="236">
        <f t="shared" si="5"/>
        <v>0</v>
      </c>
      <c r="M55" s="236">
        <f t="shared" si="6"/>
        <v>0</v>
      </c>
      <c r="N55" s="237"/>
      <c r="O55" s="238">
        <f t="shared" si="7"/>
        <v>0</v>
      </c>
    </row>
    <row r="56" spans="1:15" s="5" customFormat="1" ht="38.25">
      <c r="A56" s="82" t="s">
        <v>889</v>
      </c>
      <c r="B56" s="218" t="s">
        <v>430</v>
      </c>
      <c r="C56" s="218" t="s">
        <v>1237</v>
      </c>
      <c r="D56" s="245">
        <v>2</v>
      </c>
      <c r="E56" s="219" t="s">
        <v>39</v>
      </c>
      <c r="F56" s="106"/>
      <c r="G56" s="96"/>
      <c r="H56" s="96"/>
      <c r="I56" s="236"/>
      <c r="J56" s="237"/>
      <c r="K56" s="239">
        <f t="shared" si="4"/>
        <v>0</v>
      </c>
      <c r="L56" s="236">
        <f t="shared" si="5"/>
        <v>0</v>
      </c>
      <c r="M56" s="236">
        <f t="shared" si="6"/>
        <v>0</v>
      </c>
      <c r="N56" s="237"/>
      <c r="O56" s="238">
        <f t="shared" si="7"/>
        <v>0</v>
      </c>
    </row>
    <row r="57" spans="1:15" ht="26.25">
      <c r="A57" s="82" t="s">
        <v>890</v>
      </c>
      <c r="B57" s="196" t="s">
        <v>138</v>
      </c>
      <c r="C57" s="214" t="s">
        <v>109</v>
      </c>
      <c r="D57" s="194">
        <v>3</v>
      </c>
      <c r="E57" s="195" t="s">
        <v>17</v>
      </c>
      <c r="F57" s="84"/>
      <c r="G57" s="84"/>
      <c r="H57" s="84"/>
      <c r="I57" s="236"/>
      <c r="J57" s="237"/>
      <c r="K57" s="239">
        <f t="shared" si="4"/>
        <v>0</v>
      </c>
      <c r="L57" s="236">
        <f t="shared" si="5"/>
        <v>0</v>
      </c>
      <c r="M57" s="236">
        <f t="shared" si="6"/>
        <v>0</v>
      </c>
      <c r="N57" s="237"/>
      <c r="O57" s="238">
        <f t="shared" si="7"/>
        <v>0</v>
      </c>
    </row>
    <row r="58" spans="1:15" s="64" customFormat="1" ht="39">
      <c r="A58" s="82" t="s">
        <v>891</v>
      </c>
      <c r="B58" s="196" t="s">
        <v>572</v>
      </c>
      <c r="C58" s="214" t="s">
        <v>698</v>
      </c>
      <c r="D58" s="194">
        <v>1</v>
      </c>
      <c r="E58" s="195" t="s">
        <v>39</v>
      </c>
      <c r="F58" s="84"/>
      <c r="G58" s="84"/>
      <c r="H58" s="84"/>
      <c r="I58" s="236"/>
      <c r="J58" s="237"/>
      <c r="K58" s="239">
        <f t="shared" si="4"/>
        <v>0</v>
      </c>
      <c r="L58" s="236">
        <f t="shared" si="5"/>
        <v>0</v>
      </c>
      <c r="M58" s="236">
        <f t="shared" si="6"/>
        <v>0</v>
      </c>
      <c r="N58" s="237"/>
      <c r="O58" s="238">
        <f t="shared" si="7"/>
        <v>0</v>
      </c>
    </row>
    <row r="59" spans="1:15" ht="64.5">
      <c r="A59" s="82" t="s">
        <v>892</v>
      </c>
      <c r="B59" s="193" t="s">
        <v>252</v>
      </c>
      <c r="C59" s="193" t="s">
        <v>1238</v>
      </c>
      <c r="D59" s="194">
        <v>10</v>
      </c>
      <c r="E59" s="195" t="s">
        <v>105</v>
      </c>
      <c r="F59" s="84"/>
      <c r="G59" s="84"/>
      <c r="H59" s="84"/>
      <c r="I59" s="236"/>
      <c r="J59" s="237"/>
      <c r="K59" s="239">
        <f t="shared" si="4"/>
        <v>0</v>
      </c>
      <c r="L59" s="236">
        <f t="shared" si="5"/>
        <v>0</v>
      </c>
      <c r="M59" s="236">
        <f t="shared" si="6"/>
        <v>0</v>
      </c>
      <c r="N59" s="237"/>
      <c r="O59" s="238">
        <f t="shared" si="7"/>
        <v>0</v>
      </c>
    </row>
    <row r="60" spans="1:15" ht="64.5">
      <c r="A60" s="82" t="s">
        <v>893</v>
      </c>
      <c r="B60" s="193" t="s">
        <v>570</v>
      </c>
      <c r="C60" s="193" t="s">
        <v>571</v>
      </c>
      <c r="D60" s="194">
        <v>25</v>
      </c>
      <c r="E60" s="195" t="s">
        <v>39</v>
      </c>
      <c r="F60" s="84"/>
      <c r="G60" s="84"/>
      <c r="H60" s="84"/>
      <c r="I60" s="236"/>
      <c r="J60" s="237"/>
      <c r="K60" s="239">
        <f t="shared" si="4"/>
        <v>0</v>
      </c>
      <c r="L60" s="236">
        <f t="shared" si="5"/>
        <v>0</v>
      </c>
      <c r="M60" s="236">
        <f t="shared" si="6"/>
        <v>0</v>
      </c>
      <c r="N60" s="237"/>
      <c r="O60" s="238">
        <f t="shared" si="7"/>
        <v>0</v>
      </c>
    </row>
    <row r="61" spans="1:15">
      <c r="A61" s="82"/>
      <c r="B61" s="220" t="s">
        <v>58</v>
      </c>
      <c r="C61" s="193"/>
      <c r="D61" s="194"/>
      <c r="E61" s="195"/>
      <c r="F61" s="84"/>
      <c r="G61" s="84"/>
      <c r="H61" s="84"/>
      <c r="I61" s="83"/>
      <c r="J61" s="83"/>
      <c r="K61" s="83"/>
      <c r="L61" s="83"/>
      <c r="M61" s="83"/>
      <c r="N61" s="83"/>
      <c r="O61" s="83"/>
    </row>
    <row r="62" spans="1:15" ht="64.5">
      <c r="A62" s="89"/>
      <c r="B62" s="221" t="s">
        <v>241</v>
      </c>
      <c r="C62" s="222" t="s">
        <v>112</v>
      </c>
      <c r="D62" s="203"/>
      <c r="E62" s="204"/>
      <c r="F62" s="92"/>
      <c r="G62" s="92"/>
      <c r="H62" s="92"/>
      <c r="I62" s="236"/>
      <c r="J62" s="237"/>
      <c r="K62" s="239"/>
      <c r="L62" s="236"/>
      <c r="M62" s="236"/>
      <c r="N62" s="237"/>
      <c r="O62" s="238"/>
    </row>
    <row r="63" spans="1:15" ht="58.5" customHeight="1">
      <c r="A63" s="89" t="s">
        <v>894</v>
      </c>
      <c r="B63" s="205" t="s">
        <v>1239</v>
      </c>
      <c r="C63" s="221" t="s">
        <v>241</v>
      </c>
      <c r="D63" s="203">
        <v>80</v>
      </c>
      <c r="E63" s="204" t="s">
        <v>105</v>
      </c>
      <c r="F63" s="85"/>
      <c r="G63" s="92"/>
      <c r="H63" s="84"/>
      <c r="I63" s="236"/>
      <c r="J63" s="237"/>
      <c r="K63" s="239">
        <f t="shared" ref="K63:K89" si="8">I63*(100+J63)/100</f>
        <v>0</v>
      </c>
      <c r="L63" s="236">
        <f t="shared" ref="L63:L89" si="9">D63*I63</f>
        <v>0</v>
      </c>
      <c r="M63" s="236">
        <f t="shared" ref="M63:M89" si="10">D63*K63</f>
        <v>0</v>
      </c>
      <c r="N63" s="237"/>
      <c r="O63" s="238">
        <f t="shared" ref="O63:O89" si="11">I63*N63</f>
        <v>0</v>
      </c>
    </row>
    <row r="64" spans="1:15" ht="58.5" customHeight="1">
      <c r="A64" s="89" t="s">
        <v>895</v>
      </c>
      <c r="B64" s="205" t="s">
        <v>1240</v>
      </c>
      <c r="C64" s="221" t="s">
        <v>241</v>
      </c>
      <c r="D64" s="203">
        <v>60</v>
      </c>
      <c r="E64" s="204" t="s">
        <v>105</v>
      </c>
      <c r="F64" s="84"/>
      <c r="G64" s="92"/>
      <c r="H64" s="84"/>
      <c r="I64" s="236"/>
      <c r="J64" s="237"/>
      <c r="K64" s="239">
        <f t="shared" si="8"/>
        <v>0</v>
      </c>
      <c r="L64" s="236">
        <f t="shared" si="9"/>
        <v>0</v>
      </c>
      <c r="M64" s="236">
        <f t="shared" si="10"/>
        <v>0</v>
      </c>
      <c r="N64" s="237"/>
      <c r="O64" s="238">
        <f t="shared" si="11"/>
        <v>0</v>
      </c>
    </row>
    <row r="65" spans="1:15" ht="58.5" customHeight="1">
      <c r="A65" s="89" t="s">
        <v>896</v>
      </c>
      <c r="B65" s="205" t="s">
        <v>1241</v>
      </c>
      <c r="C65" s="221" t="s">
        <v>241</v>
      </c>
      <c r="D65" s="203">
        <v>100</v>
      </c>
      <c r="E65" s="204" t="s">
        <v>105</v>
      </c>
      <c r="F65" s="85"/>
      <c r="G65" s="93"/>
      <c r="H65" s="94"/>
      <c r="I65" s="236"/>
      <c r="J65" s="237"/>
      <c r="K65" s="239">
        <f t="shared" si="8"/>
        <v>0</v>
      </c>
      <c r="L65" s="236">
        <f t="shared" si="9"/>
        <v>0</v>
      </c>
      <c r="M65" s="236">
        <f t="shared" si="10"/>
        <v>0</v>
      </c>
      <c r="N65" s="237"/>
      <c r="O65" s="238">
        <f t="shared" si="11"/>
        <v>0</v>
      </c>
    </row>
    <row r="66" spans="1:15" ht="58.5" customHeight="1">
      <c r="A66" s="89" t="s">
        <v>897</v>
      </c>
      <c r="B66" s="205" t="s">
        <v>1242</v>
      </c>
      <c r="C66" s="221" t="s">
        <v>241</v>
      </c>
      <c r="D66" s="203">
        <v>60</v>
      </c>
      <c r="E66" s="204" t="s">
        <v>105</v>
      </c>
      <c r="F66" s="84"/>
      <c r="G66" s="93"/>
      <c r="H66" s="94"/>
      <c r="I66" s="236"/>
      <c r="J66" s="237"/>
      <c r="K66" s="239">
        <f t="shared" si="8"/>
        <v>0</v>
      </c>
      <c r="L66" s="236">
        <f t="shared" si="9"/>
        <v>0</v>
      </c>
      <c r="M66" s="236">
        <f t="shared" si="10"/>
        <v>0</v>
      </c>
      <c r="N66" s="237"/>
      <c r="O66" s="238">
        <f t="shared" si="11"/>
        <v>0</v>
      </c>
    </row>
    <row r="67" spans="1:15" ht="58.5" customHeight="1">
      <c r="A67" s="89" t="s">
        <v>898</v>
      </c>
      <c r="B67" s="205" t="s">
        <v>1243</v>
      </c>
      <c r="C67" s="221" t="s">
        <v>241</v>
      </c>
      <c r="D67" s="203">
        <v>20</v>
      </c>
      <c r="E67" s="204" t="s">
        <v>105</v>
      </c>
      <c r="F67" s="85"/>
      <c r="G67" s="93"/>
      <c r="H67" s="94"/>
      <c r="I67" s="236"/>
      <c r="J67" s="237"/>
      <c r="K67" s="239">
        <f t="shared" si="8"/>
        <v>0</v>
      </c>
      <c r="L67" s="236">
        <f t="shared" si="9"/>
        <v>0</v>
      </c>
      <c r="M67" s="236">
        <f t="shared" si="10"/>
        <v>0</v>
      </c>
      <c r="N67" s="237"/>
      <c r="O67" s="238">
        <f t="shared" si="11"/>
        <v>0</v>
      </c>
    </row>
    <row r="68" spans="1:15" ht="58.5" customHeight="1">
      <c r="A68" s="89" t="s">
        <v>899</v>
      </c>
      <c r="B68" s="205" t="s">
        <v>1244</v>
      </c>
      <c r="C68" s="221" t="s">
        <v>241</v>
      </c>
      <c r="D68" s="203">
        <v>20</v>
      </c>
      <c r="E68" s="204" t="s">
        <v>105</v>
      </c>
      <c r="F68" s="84"/>
      <c r="G68" s="93"/>
      <c r="H68" s="94"/>
      <c r="I68" s="236"/>
      <c r="J68" s="237"/>
      <c r="K68" s="239">
        <f t="shared" si="8"/>
        <v>0</v>
      </c>
      <c r="L68" s="236">
        <f t="shared" si="9"/>
        <v>0</v>
      </c>
      <c r="M68" s="236">
        <f t="shared" si="10"/>
        <v>0</v>
      </c>
      <c r="N68" s="237"/>
      <c r="O68" s="238">
        <f t="shared" si="11"/>
        <v>0</v>
      </c>
    </row>
    <row r="69" spans="1:15" ht="58.5" customHeight="1">
      <c r="A69" s="89"/>
      <c r="B69" s="222" t="s">
        <v>79</v>
      </c>
      <c r="C69" s="221"/>
      <c r="D69" s="203"/>
      <c r="E69" s="204"/>
      <c r="F69" s="85"/>
      <c r="G69" s="93"/>
      <c r="H69" s="94"/>
      <c r="I69" s="236"/>
      <c r="J69" s="237"/>
      <c r="K69" s="239"/>
      <c r="L69" s="236"/>
      <c r="M69" s="236"/>
      <c r="N69" s="237"/>
      <c r="O69" s="238"/>
    </row>
    <row r="70" spans="1:15" ht="58.5" customHeight="1">
      <c r="A70" s="89" t="s">
        <v>900</v>
      </c>
      <c r="B70" s="205" t="s">
        <v>1245</v>
      </c>
      <c r="C70" s="221" t="s">
        <v>242</v>
      </c>
      <c r="D70" s="203">
        <v>40</v>
      </c>
      <c r="E70" s="204" t="s">
        <v>105</v>
      </c>
      <c r="F70" s="84"/>
      <c r="G70" s="93"/>
      <c r="H70" s="94"/>
      <c r="I70" s="236"/>
      <c r="J70" s="237"/>
      <c r="K70" s="239">
        <f t="shared" si="8"/>
        <v>0</v>
      </c>
      <c r="L70" s="236">
        <f t="shared" si="9"/>
        <v>0</v>
      </c>
      <c r="M70" s="236">
        <f t="shared" si="10"/>
        <v>0</v>
      </c>
      <c r="N70" s="237"/>
      <c r="O70" s="238">
        <f t="shared" si="11"/>
        <v>0</v>
      </c>
    </row>
    <row r="71" spans="1:15" ht="51.75">
      <c r="A71" s="89" t="s">
        <v>901</v>
      </c>
      <c r="B71" s="205" t="s">
        <v>1246</v>
      </c>
      <c r="C71" s="221" t="s">
        <v>242</v>
      </c>
      <c r="D71" s="203">
        <v>60</v>
      </c>
      <c r="E71" s="204" t="s">
        <v>105</v>
      </c>
      <c r="F71" s="85"/>
      <c r="G71" s="93"/>
      <c r="H71" s="94"/>
      <c r="I71" s="236"/>
      <c r="J71" s="237"/>
      <c r="K71" s="239">
        <f t="shared" si="8"/>
        <v>0</v>
      </c>
      <c r="L71" s="236">
        <f t="shared" si="9"/>
        <v>0</v>
      </c>
      <c r="M71" s="236">
        <f t="shared" si="10"/>
        <v>0</v>
      </c>
      <c r="N71" s="237"/>
      <c r="O71" s="238">
        <f t="shared" si="11"/>
        <v>0</v>
      </c>
    </row>
    <row r="72" spans="1:15" ht="51.75">
      <c r="A72" s="89" t="s">
        <v>1285</v>
      </c>
      <c r="B72" s="205" t="s">
        <v>1247</v>
      </c>
      <c r="C72" s="221" t="s">
        <v>242</v>
      </c>
      <c r="D72" s="203">
        <v>15</v>
      </c>
      <c r="E72" s="204" t="s">
        <v>105</v>
      </c>
      <c r="F72" s="84"/>
      <c r="G72" s="93"/>
      <c r="H72" s="94"/>
      <c r="I72" s="236"/>
      <c r="J72" s="237"/>
      <c r="K72" s="239">
        <f t="shared" si="8"/>
        <v>0</v>
      </c>
      <c r="L72" s="236">
        <f t="shared" si="9"/>
        <v>0</v>
      </c>
      <c r="M72" s="236">
        <f t="shared" si="10"/>
        <v>0</v>
      </c>
      <c r="N72" s="237"/>
      <c r="O72" s="238">
        <f t="shared" si="11"/>
        <v>0</v>
      </c>
    </row>
    <row r="73" spans="1:15" ht="51.75">
      <c r="A73" s="89" t="s">
        <v>903</v>
      </c>
      <c r="B73" s="198" t="s">
        <v>1248</v>
      </c>
      <c r="C73" s="221" t="s">
        <v>242</v>
      </c>
      <c r="D73" s="203">
        <v>10</v>
      </c>
      <c r="E73" s="204" t="s">
        <v>105</v>
      </c>
      <c r="F73" s="85"/>
      <c r="G73" s="93"/>
      <c r="H73" s="94"/>
      <c r="I73" s="236"/>
      <c r="J73" s="237"/>
      <c r="K73" s="239">
        <f t="shared" si="8"/>
        <v>0</v>
      </c>
      <c r="L73" s="236">
        <f t="shared" si="9"/>
        <v>0</v>
      </c>
      <c r="M73" s="236">
        <f t="shared" si="10"/>
        <v>0</v>
      </c>
      <c r="N73" s="237"/>
      <c r="O73" s="238">
        <f t="shared" si="11"/>
        <v>0</v>
      </c>
    </row>
    <row r="74" spans="1:15">
      <c r="A74" s="89"/>
      <c r="B74" s="241" t="s">
        <v>1249</v>
      </c>
      <c r="C74" s="221"/>
      <c r="D74" s="203"/>
      <c r="E74" s="204"/>
      <c r="F74" s="84"/>
      <c r="G74" s="93"/>
      <c r="H74" s="94"/>
      <c r="I74" s="236"/>
      <c r="J74" s="237"/>
      <c r="K74" s="239"/>
      <c r="L74" s="236"/>
      <c r="M74" s="236"/>
      <c r="N74" s="237"/>
      <c r="O74" s="238"/>
    </row>
    <row r="75" spans="1:15" ht="39">
      <c r="A75" s="89" t="s">
        <v>904</v>
      </c>
      <c r="B75" s="198" t="s">
        <v>1250</v>
      </c>
      <c r="C75" s="221" t="s">
        <v>1251</v>
      </c>
      <c r="D75" s="203">
        <v>30</v>
      </c>
      <c r="E75" s="204" t="s">
        <v>105</v>
      </c>
      <c r="F75" s="85"/>
      <c r="G75" s="93"/>
      <c r="H75" s="94"/>
      <c r="I75" s="236"/>
      <c r="J75" s="237"/>
      <c r="K75" s="239">
        <f t="shared" si="8"/>
        <v>0</v>
      </c>
      <c r="L75" s="236">
        <f t="shared" si="9"/>
        <v>0</v>
      </c>
      <c r="M75" s="236">
        <f t="shared" si="10"/>
        <v>0</v>
      </c>
      <c r="N75" s="237"/>
      <c r="O75" s="238">
        <f t="shared" si="11"/>
        <v>0</v>
      </c>
    </row>
    <row r="76" spans="1:15">
      <c r="A76" s="89"/>
      <c r="B76" s="241" t="s">
        <v>1252</v>
      </c>
      <c r="C76" s="221"/>
      <c r="D76" s="203"/>
      <c r="E76" s="204"/>
      <c r="F76" s="84"/>
      <c r="G76" s="93"/>
      <c r="H76" s="94"/>
      <c r="I76" s="236"/>
      <c r="J76" s="237"/>
      <c r="K76" s="239"/>
      <c r="L76" s="236"/>
      <c r="M76" s="236"/>
      <c r="N76" s="237"/>
      <c r="O76" s="238"/>
    </row>
    <row r="77" spans="1:15" ht="39">
      <c r="A77" s="89" t="s">
        <v>905</v>
      </c>
      <c r="B77" s="198" t="s">
        <v>1253</v>
      </c>
      <c r="C77" s="221" t="s">
        <v>1253</v>
      </c>
      <c r="D77" s="203">
        <v>28</v>
      </c>
      <c r="E77" s="204" t="s">
        <v>105</v>
      </c>
      <c r="F77" s="85"/>
      <c r="G77" s="93"/>
      <c r="H77" s="94"/>
      <c r="I77" s="236"/>
      <c r="J77" s="237"/>
      <c r="K77" s="239">
        <f t="shared" si="8"/>
        <v>0</v>
      </c>
      <c r="L77" s="236">
        <f t="shared" si="9"/>
        <v>0</v>
      </c>
      <c r="M77" s="236">
        <f t="shared" si="10"/>
        <v>0</v>
      </c>
      <c r="N77" s="237"/>
      <c r="O77" s="238">
        <f t="shared" si="11"/>
        <v>0</v>
      </c>
    </row>
    <row r="78" spans="1:15">
      <c r="A78" s="89"/>
      <c r="B78" s="241" t="s">
        <v>31</v>
      </c>
      <c r="C78" s="221"/>
      <c r="D78" s="203"/>
      <c r="E78" s="204"/>
      <c r="F78" s="85"/>
      <c r="G78" s="93"/>
      <c r="H78" s="94"/>
      <c r="I78" s="236"/>
      <c r="J78" s="237"/>
      <c r="K78" s="239"/>
      <c r="L78" s="236"/>
      <c r="M78" s="236"/>
      <c r="N78" s="237"/>
      <c r="O78" s="238"/>
    </row>
    <row r="79" spans="1:15" ht="26.25">
      <c r="A79" s="89" t="s">
        <v>906</v>
      </c>
      <c r="B79" s="198" t="s">
        <v>1254</v>
      </c>
      <c r="C79" s="221" t="s">
        <v>1255</v>
      </c>
      <c r="D79" s="203">
        <v>7</v>
      </c>
      <c r="E79" s="204" t="s">
        <v>105</v>
      </c>
      <c r="F79" s="84"/>
      <c r="G79" s="93"/>
      <c r="H79" s="94"/>
      <c r="I79" s="236"/>
      <c r="J79" s="237"/>
      <c r="K79" s="239">
        <f t="shared" si="8"/>
        <v>0</v>
      </c>
      <c r="L79" s="236">
        <f t="shared" si="9"/>
        <v>0</v>
      </c>
      <c r="M79" s="236">
        <f t="shared" si="10"/>
        <v>0</v>
      </c>
      <c r="N79" s="237"/>
      <c r="O79" s="238">
        <f t="shared" si="11"/>
        <v>0</v>
      </c>
    </row>
    <row r="80" spans="1:15">
      <c r="A80" s="89"/>
      <c r="B80" s="241" t="s">
        <v>1256</v>
      </c>
      <c r="C80" s="221"/>
      <c r="D80" s="203"/>
      <c r="E80" s="204"/>
      <c r="F80" s="85"/>
      <c r="G80" s="93"/>
      <c r="H80" s="94"/>
      <c r="I80" s="236"/>
      <c r="J80" s="237"/>
      <c r="K80" s="239"/>
      <c r="L80" s="236"/>
      <c r="M80" s="236"/>
      <c r="N80" s="237"/>
      <c r="O80" s="238"/>
    </row>
    <row r="81" spans="1:15" ht="64.5">
      <c r="A81" s="89" t="s">
        <v>1286</v>
      </c>
      <c r="B81" s="198" t="s">
        <v>1257</v>
      </c>
      <c r="C81" s="221" t="s">
        <v>205</v>
      </c>
      <c r="D81" s="203">
        <v>30</v>
      </c>
      <c r="E81" s="204" t="s">
        <v>105</v>
      </c>
      <c r="F81" s="84"/>
      <c r="G81" s="93"/>
      <c r="H81" s="94"/>
      <c r="I81" s="236"/>
      <c r="J81" s="237"/>
      <c r="K81" s="239">
        <f t="shared" si="8"/>
        <v>0</v>
      </c>
      <c r="L81" s="236">
        <f t="shared" si="9"/>
        <v>0</v>
      </c>
      <c r="M81" s="236">
        <f t="shared" si="10"/>
        <v>0</v>
      </c>
      <c r="N81" s="237"/>
      <c r="O81" s="238">
        <f t="shared" si="11"/>
        <v>0</v>
      </c>
    </row>
    <row r="82" spans="1:15" ht="64.5">
      <c r="A82" s="89" t="s">
        <v>908</v>
      </c>
      <c r="B82" s="198" t="s">
        <v>1258</v>
      </c>
      <c r="C82" s="221" t="s">
        <v>205</v>
      </c>
      <c r="D82" s="203">
        <v>20</v>
      </c>
      <c r="E82" s="204" t="s">
        <v>105</v>
      </c>
      <c r="F82" s="85"/>
      <c r="G82" s="93"/>
      <c r="H82" s="94"/>
      <c r="I82" s="236"/>
      <c r="J82" s="237"/>
      <c r="K82" s="239">
        <f t="shared" si="8"/>
        <v>0</v>
      </c>
      <c r="L82" s="236">
        <f t="shared" si="9"/>
        <v>0</v>
      </c>
      <c r="M82" s="236">
        <f t="shared" si="10"/>
        <v>0</v>
      </c>
      <c r="N82" s="237"/>
      <c r="O82" s="238">
        <f t="shared" si="11"/>
        <v>0</v>
      </c>
    </row>
    <row r="83" spans="1:15" ht="64.5">
      <c r="A83" s="89" t="s">
        <v>909</v>
      </c>
      <c r="B83" s="196" t="s">
        <v>1259</v>
      </c>
      <c r="C83" s="221" t="s">
        <v>205</v>
      </c>
      <c r="D83" s="194">
        <v>5</v>
      </c>
      <c r="E83" s="195" t="s">
        <v>105</v>
      </c>
      <c r="F83" s="84"/>
      <c r="G83" s="94"/>
      <c r="H83" s="94"/>
      <c r="I83" s="236"/>
      <c r="J83" s="237"/>
      <c r="K83" s="239">
        <f t="shared" si="8"/>
        <v>0</v>
      </c>
      <c r="L83" s="236">
        <f t="shared" si="9"/>
        <v>0</v>
      </c>
      <c r="M83" s="236">
        <f t="shared" si="10"/>
        <v>0</v>
      </c>
      <c r="N83" s="237"/>
      <c r="O83" s="238">
        <f t="shared" si="11"/>
        <v>0</v>
      </c>
    </row>
    <row r="84" spans="1:15">
      <c r="A84" s="89"/>
      <c r="B84" s="220" t="s">
        <v>134</v>
      </c>
      <c r="C84" s="221"/>
      <c r="D84" s="194"/>
      <c r="E84" s="195"/>
      <c r="F84" s="85"/>
      <c r="G84" s="84"/>
      <c r="H84" s="84"/>
      <c r="I84" s="236"/>
      <c r="J84" s="237"/>
      <c r="K84" s="239"/>
      <c r="L84" s="236"/>
      <c r="M84" s="236"/>
      <c r="N84" s="237"/>
      <c r="O84" s="238"/>
    </row>
    <row r="85" spans="1:15" ht="51.75">
      <c r="A85" s="89" t="s">
        <v>910</v>
      </c>
      <c r="B85" s="196" t="s">
        <v>1260</v>
      </c>
      <c r="C85" s="221" t="s">
        <v>232</v>
      </c>
      <c r="D85" s="194">
        <v>20</v>
      </c>
      <c r="E85" s="195" t="s">
        <v>105</v>
      </c>
      <c r="F85" s="84"/>
      <c r="G85" s="84"/>
      <c r="H85" s="84"/>
      <c r="I85" s="236"/>
      <c r="J85" s="237"/>
      <c r="K85" s="239">
        <f t="shared" si="8"/>
        <v>0</v>
      </c>
      <c r="L85" s="236">
        <f t="shared" si="9"/>
        <v>0</v>
      </c>
      <c r="M85" s="236">
        <f t="shared" si="10"/>
        <v>0</v>
      </c>
      <c r="N85" s="237"/>
      <c r="O85" s="238">
        <f t="shared" si="11"/>
        <v>0</v>
      </c>
    </row>
    <row r="86" spans="1:15" ht="51.75">
      <c r="A86" s="89" t="s">
        <v>911</v>
      </c>
      <c r="B86" s="196" t="s">
        <v>1261</v>
      </c>
      <c r="C86" s="221" t="s">
        <v>232</v>
      </c>
      <c r="D86" s="194">
        <v>20</v>
      </c>
      <c r="E86" s="195" t="s">
        <v>105</v>
      </c>
      <c r="F86" s="85"/>
      <c r="G86" s="84"/>
      <c r="H86" s="84"/>
      <c r="I86" s="236"/>
      <c r="J86" s="237"/>
      <c r="K86" s="239">
        <f t="shared" si="8"/>
        <v>0</v>
      </c>
      <c r="L86" s="236">
        <f t="shared" si="9"/>
        <v>0</v>
      </c>
      <c r="M86" s="236">
        <f t="shared" si="10"/>
        <v>0</v>
      </c>
      <c r="N86" s="237"/>
      <c r="O86" s="238">
        <f t="shared" si="11"/>
        <v>0</v>
      </c>
    </row>
    <row r="87" spans="1:15" ht="51.75">
      <c r="A87" s="89" t="s">
        <v>912</v>
      </c>
      <c r="B87" s="196" t="s">
        <v>135</v>
      </c>
      <c r="C87" s="221" t="s">
        <v>232</v>
      </c>
      <c r="D87" s="194">
        <v>2</v>
      </c>
      <c r="E87" s="195" t="s">
        <v>105</v>
      </c>
      <c r="F87" s="84"/>
      <c r="G87" s="84"/>
      <c r="H87" s="84"/>
      <c r="I87" s="236"/>
      <c r="J87" s="237"/>
      <c r="K87" s="239">
        <f t="shared" si="8"/>
        <v>0</v>
      </c>
      <c r="L87" s="236">
        <f t="shared" si="9"/>
        <v>0</v>
      </c>
      <c r="M87" s="236">
        <f t="shared" si="10"/>
        <v>0</v>
      </c>
      <c r="N87" s="237"/>
      <c r="O87" s="238">
        <f t="shared" si="11"/>
        <v>0</v>
      </c>
    </row>
    <row r="88" spans="1:15" ht="51.75">
      <c r="A88" s="89" t="s">
        <v>913</v>
      </c>
      <c r="B88" s="196" t="s">
        <v>1262</v>
      </c>
      <c r="C88" s="221" t="s">
        <v>1263</v>
      </c>
      <c r="D88" s="194">
        <v>20</v>
      </c>
      <c r="E88" s="195" t="s">
        <v>105</v>
      </c>
      <c r="F88" s="85"/>
      <c r="G88" s="84"/>
      <c r="H88" s="84"/>
      <c r="I88" s="236"/>
      <c r="J88" s="237"/>
      <c r="K88" s="239">
        <f t="shared" si="8"/>
        <v>0</v>
      </c>
      <c r="L88" s="236">
        <f t="shared" si="9"/>
        <v>0</v>
      </c>
      <c r="M88" s="236">
        <f t="shared" si="10"/>
        <v>0</v>
      </c>
      <c r="N88" s="237"/>
      <c r="O88" s="238">
        <f t="shared" si="11"/>
        <v>0</v>
      </c>
    </row>
    <row r="89" spans="1:15" ht="39">
      <c r="A89" s="89" t="s">
        <v>914</v>
      </c>
      <c r="B89" s="196" t="s">
        <v>1264</v>
      </c>
      <c r="C89" s="221" t="s">
        <v>1265</v>
      </c>
      <c r="D89" s="194">
        <v>20</v>
      </c>
      <c r="E89" s="195" t="s">
        <v>105</v>
      </c>
      <c r="F89" s="84"/>
      <c r="G89" s="84"/>
      <c r="H89" s="84"/>
      <c r="I89" s="236"/>
      <c r="J89" s="237"/>
      <c r="K89" s="239">
        <f t="shared" si="8"/>
        <v>0</v>
      </c>
      <c r="L89" s="236">
        <f t="shared" si="9"/>
        <v>0</v>
      </c>
      <c r="M89" s="236">
        <f t="shared" si="10"/>
        <v>0</v>
      </c>
      <c r="N89" s="237"/>
      <c r="O89" s="238">
        <f t="shared" si="11"/>
        <v>0</v>
      </c>
    </row>
    <row r="90" spans="1:15">
      <c r="A90" s="89"/>
      <c r="B90" s="205"/>
      <c r="C90" s="221"/>
      <c r="D90" s="206"/>
      <c r="E90" s="207"/>
      <c r="F90" s="85"/>
      <c r="G90" s="91"/>
      <c r="H90" s="84"/>
      <c r="I90" s="83"/>
      <c r="J90" s="83"/>
      <c r="K90" s="83"/>
      <c r="L90" s="83"/>
      <c r="M90" s="83"/>
      <c r="N90" s="83"/>
      <c r="O90" s="83"/>
    </row>
    <row r="91" spans="1:15">
      <c r="A91" s="89"/>
      <c r="B91" s="241" t="s">
        <v>1266</v>
      </c>
      <c r="C91" s="221"/>
      <c r="D91" s="203"/>
      <c r="E91" s="204"/>
      <c r="F91" s="84"/>
      <c r="G91" s="92"/>
      <c r="H91" s="84"/>
      <c r="I91" s="83"/>
      <c r="J91" s="83"/>
      <c r="K91" s="83"/>
      <c r="L91" s="83"/>
      <c r="M91" s="83"/>
      <c r="N91" s="83"/>
      <c r="O91" s="83"/>
    </row>
    <row r="92" spans="1:15" ht="26.25">
      <c r="A92" s="89" t="s">
        <v>915</v>
      </c>
      <c r="B92" s="198" t="s">
        <v>1267</v>
      </c>
      <c r="C92" s="221" t="s">
        <v>59</v>
      </c>
      <c r="D92" s="203">
        <v>1</v>
      </c>
      <c r="E92" s="204" t="s">
        <v>105</v>
      </c>
      <c r="F92" s="85"/>
      <c r="G92" s="92"/>
      <c r="H92" s="84"/>
      <c r="I92" s="236"/>
      <c r="J92" s="237"/>
      <c r="K92" s="239">
        <f t="shared" ref="K92:K94" si="12">I92*(100+J92)/100</f>
        <v>0</v>
      </c>
      <c r="L92" s="236">
        <f t="shared" ref="L92:L94" si="13">D92*I92</f>
        <v>0</v>
      </c>
      <c r="M92" s="236">
        <f t="shared" ref="M92:M94" si="14">D92*K92</f>
        <v>0</v>
      </c>
      <c r="N92" s="237"/>
      <c r="O92" s="238">
        <f t="shared" ref="O92:O94" si="15">I92*N92</f>
        <v>0</v>
      </c>
    </row>
    <row r="93" spans="1:15" ht="26.25">
      <c r="A93" s="89" t="s">
        <v>916</v>
      </c>
      <c r="B93" s="198" t="s">
        <v>1268</v>
      </c>
      <c r="C93" s="221" t="s">
        <v>226</v>
      </c>
      <c r="D93" s="203">
        <v>4</v>
      </c>
      <c r="E93" s="204" t="s">
        <v>39</v>
      </c>
      <c r="F93" s="84"/>
      <c r="G93" s="92"/>
      <c r="H93" s="84"/>
      <c r="I93" s="236"/>
      <c r="J93" s="237"/>
      <c r="K93" s="239">
        <f t="shared" si="12"/>
        <v>0</v>
      </c>
      <c r="L93" s="236">
        <f t="shared" si="13"/>
        <v>0</v>
      </c>
      <c r="M93" s="236">
        <f t="shared" si="14"/>
        <v>0</v>
      </c>
      <c r="N93" s="237"/>
      <c r="O93" s="238">
        <f t="shared" si="15"/>
        <v>0</v>
      </c>
    </row>
    <row r="94" spans="1:15" ht="26.25">
      <c r="A94" s="89" t="s">
        <v>1287</v>
      </c>
      <c r="B94" s="198" t="s">
        <v>1269</v>
      </c>
      <c r="C94" s="221" t="s">
        <v>1270</v>
      </c>
      <c r="D94" s="203">
        <v>5</v>
      </c>
      <c r="E94" s="204" t="s">
        <v>105</v>
      </c>
      <c r="F94" s="85"/>
      <c r="G94" s="92"/>
      <c r="H94" s="84"/>
      <c r="I94" s="236"/>
      <c r="J94" s="237"/>
      <c r="K94" s="239">
        <f t="shared" si="12"/>
        <v>0</v>
      </c>
      <c r="L94" s="236">
        <f t="shared" si="13"/>
        <v>0</v>
      </c>
      <c r="M94" s="236">
        <f t="shared" si="14"/>
        <v>0</v>
      </c>
      <c r="N94" s="237"/>
      <c r="O94" s="238">
        <f t="shared" si="15"/>
        <v>0</v>
      </c>
    </row>
    <row r="95" spans="1:15">
      <c r="A95" s="89"/>
      <c r="B95" s="241" t="s">
        <v>152</v>
      </c>
      <c r="C95" s="221"/>
      <c r="D95" s="203"/>
      <c r="E95" s="204"/>
      <c r="F95" s="84"/>
      <c r="G95" s="92"/>
      <c r="H95" s="84"/>
      <c r="I95" s="83"/>
      <c r="J95" s="83"/>
      <c r="K95" s="83"/>
      <c r="L95" s="83"/>
      <c r="M95" s="83"/>
      <c r="N95" s="83"/>
      <c r="O95" s="83"/>
    </row>
    <row r="96" spans="1:15">
      <c r="A96" s="89"/>
      <c r="B96" s="241" t="s">
        <v>776</v>
      </c>
      <c r="C96" s="221"/>
      <c r="D96" s="203"/>
      <c r="E96" s="204"/>
      <c r="F96" s="85"/>
      <c r="G96" s="92"/>
      <c r="H96" s="84"/>
      <c r="I96" s="83"/>
      <c r="J96" s="83"/>
      <c r="K96" s="83"/>
      <c r="L96" s="83"/>
      <c r="M96" s="83"/>
      <c r="N96" s="83"/>
      <c r="O96" s="83"/>
    </row>
    <row r="97" spans="1:15" ht="51.75">
      <c r="A97" s="89" t="s">
        <v>918</v>
      </c>
      <c r="B97" s="198" t="s">
        <v>1271</v>
      </c>
      <c r="C97" s="221" t="s">
        <v>1272</v>
      </c>
      <c r="D97" s="203">
        <v>50</v>
      </c>
      <c r="E97" s="204" t="s">
        <v>39</v>
      </c>
      <c r="F97" s="84"/>
      <c r="G97" s="92"/>
      <c r="H97" s="84"/>
      <c r="I97" s="236"/>
      <c r="J97" s="237"/>
      <c r="K97" s="239">
        <f t="shared" ref="K97:K109" si="16">I97*(100+J97)/100</f>
        <v>0</v>
      </c>
      <c r="L97" s="236">
        <f t="shared" ref="L97:L109" si="17">D97*I97</f>
        <v>0</v>
      </c>
      <c r="M97" s="236">
        <f t="shared" ref="M97:M109" si="18">D97*K97</f>
        <v>0</v>
      </c>
      <c r="N97" s="237"/>
      <c r="O97" s="238">
        <f t="shared" ref="O97:O109" si="19">I97*N97</f>
        <v>0</v>
      </c>
    </row>
    <row r="98" spans="1:15" ht="51.75">
      <c r="A98" s="89" t="s">
        <v>919</v>
      </c>
      <c r="B98" s="198" t="s">
        <v>1273</v>
      </c>
      <c r="C98" s="221" t="s">
        <v>1274</v>
      </c>
      <c r="D98" s="203">
        <v>20</v>
      </c>
      <c r="E98" s="204" t="s">
        <v>39</v>
      </c>
      <c r="F98" s="85"/>
      <c r="G98" s="92"/>
      <c r="H98" s="84"/>
      <c r="I98" s="236"/>
      <c r="J98" s="237"/>
      <c r="K98" s="239">
        <f t="shared" si="16"/>
        <v>0</v>
      </c>
      <c r="L98" s="236">
        <f t="shared" si="17"/>
        <v>0</v>
      </c>
      <c r="M98" s="236">
        <f t="shared" si="18"/>
        <v>0</v>
      </c>
      <c r="N98" s="237"/>
      <c r="O98" s="238">
        <f t="shared" si="19"/>
        <v>0</v>
      </c>
    </row>
    <row r="99" spans="1:15" s="63" customFormat="1" ht="51.75">
      <c r="A99" s="89" t="s">
        <v>1288</v>
      </c>
      <c r="B99" s="205" t="s">
        <v>1271</v>
      </c>
      <c r="C99" s="221" t="s">
        <v>1275</v>
      </c>
      <c r="D99" s="206">
        <v>20</v>
      </c>
      <c r="E99" s="207" t="s">
        <v>39</v>
      </c>
      <c r="F99" s="84"/>
      <c r="G99" s="91"/>
      <c r="H99" s="84"/>
      <c r="I99" s="236"/>
      <c r="J99" s="237"/>
      <c r="K99" s="239">
        <f t="shared" si="16"/>
        <v>0</v>
      </c>
      <c r="L99" s="236">
        <f t="shared" si="17"/>
        <v>0</v>
      </c>
      <c r="M99" s="236">
        <f t="shared" si="18"/>
        <v>0</v>
      </c>
      <c r="N99" s="237"/>
      <c r="O99" s="238">
        <f t="shared" si="19"/>
        <v>0</v>
      </c>
    </row>
    <row r="100" spans="1:15" ht="26.25">
      <c r="A100" s="89" t="s">
        <v>1289</v>
      </c>
      <c r="B100" s="198" t="s">
        <v>701</v>
      </c>
      <c r="C100" s="221" t="s">
        <v>704</v>
      </c>
      <c r="D100" s="203">
        <v>5</v>
      </c>
      <c r="E100" s="204" t="s">
        <v>39</v>
      </c>
      <c r="F100" s="85"/>
      <c r="G100" s="92"/>
      <c r="H100" s="84"/>
      <c r="I100" s="236"/>
      <c r="J100" s="237"/>
      <c r="K100" s="239">
        <f t="shared" si="16"/>
        <v>0</v>
      </c>
      <c r="L100" s="236">
        <f t="shared" si="17"/>
        <v>0</v>
      </c>
      <c r="M100" s="236">
        <f t="shared" si="18"/>
        <v>0</v>
      </c>
      <c r="N100" s="237"/>
      <c r="O100" s="238">
        <f t="shared" si="19"/>
        <v>0</v>
      </c>
    </row>
    <row r="101" spans="1:15" ht="39">
      <c r="A101" s="89" t="s">
        <v>922</v>
      </c>
      <c r="B101" s="198" t="s">
        <v>775</v>
      </c>
      <c r="C101" s="221" t="s">
        <v>702</v>
      </c>
      <c r="D101" s="203">
        <v>70</v>
      </c>
      <c r="E101" s="204" t="s">
        <v>119</v>
      </c>
      <c r="F101" s="84"/>
      <c r="G101" s="92"/>
      <c r="H101" s="84"/>
      <c r="I101" s="236"/>
      <c r="J101" s="237"/>
      <c r="K101" s="239">
        <f t="shared" si="16"/>
        <v>0</v>
      </c>
      <c r="L101" s="236">
        <f t="shared" si="17"/>
        <v>0</v>
      </c>
      <c r="M101" s="236">
        <f t="shared" si="18"/>
        <v>0</v>
      </c>
      <c r="N101" s="237"/>
      <c r="O101" s="238">
        <f t="shared" si="19"/>
        <v>0</v>
      </c>
    </row>
    <row r="102" spans="1:15" ht="26.25">
      <c r="A102" s="89" t="s">
        <v>923</v>
      </c>
      <c r="B102" s="198" t="s">
        <v>703</v>
      </c>
      <c r="C102" s="221" t="s">
        <v>705</v>
      </c>
      <c r="D102" s="203">
        <v>30</v>
      </c>
      <c r="E102" s="204" t="s">
        <v>119</v>
      </c>
      <c r="F102" s="85"/>
      <c r="G102" s="92"/>
      <c r="H102" s="84"/>
      <c r="I102" s="236"/>
      <c r="J102" s="237"/>
      <c r="K102" s="239">
        <f t="shared" si="16"/>
        <v>0</v>
      </c>
      <c r="L102" s="236">
        <f t="shared" si="17"/>
        <v>0</v>
      </c>
      <c r="M102" s="236">
        <f t="shared" si="18"/>
        <v>0</v>
      </c>
      <c r="N102" s="237"/>
      <c r="O102" s="238">
        <f t="shared" si="19"/>
        <v>0</v>
      </c>
    </row>
    <row r="103" spans="1:15">
      <c r="A103" s="89" t="s">
        <v>924</v>
      </c>
      <c r="B103" s="198" t="s">
        <v>525</v>
      </c>
      <c r="C103" s="221" t="s">
        <v>526</v>
      </c>
      <c r="D103" s="203">
        <v>30</v>
      </c>
      <c r="E103" s="204" t="s">
        <v>119</v>
      </c>
      <c r="F103" s="85"/>
      <c r="G103" s="92"/>
      <c r="H103" s="84"/>
      <c r="I103" s="236"/>
      <c r="J103" s="237"/>
      <c r="K103" s="239">
        <f t="shared" si="16"/>
        <v>0</v>
      </c>
      <c r="L103" s="236">
        <f t="shared" si="17"/>
        <v>0</v>
      </c>
      <c r="M103" s="236">
        <f t="shared" si="18"/>
        <v>0</v>
      </c>
      <c r="N103" s="237"/>
      <c r="O103" s="238">
        <f t="shared" si="19"/>
        <v>0</v>
      </c>
    </row>
    <row r="104" spans="1:15">
      <c r="A104" s="89"/>
      <c r="B104" s="241" t="s">
        <v>777</v>
      </c>
      <c r="C104" s="221"/>
      <c r="D104" s="194"/>
      <c r="E104" s="195"/>
      <c r="F104" s="84"/>
      <c r="G104" s="84"/>
      <c r="H104" s="84"/>
      <c r="I104" s="236"/>
      <c r="J104" s="237"/>
      <c r="K104" s="239"/>
      <c r="L104" s="236"/>
      <c r="M104" s="236"/>
      <c r="N104" s="237"/>
      <c r="O104" s="238"/>
    </row>
    <row r="105" spans="1:15" ht="39">
      <c r="A105" s="89" t="s">
        <v>925</v>
      </c>
      <c r="B105" s="198" t="s">
        <v>707</v>
      </c>
      <c r="C105" s="221" t="s">
        <v>706</v>
      </c>
      <c r="D105" s="194">
        <v>20</v>
      </c>
      <c r="E105" s="195" t="s">
        <v>119</v>
      </c>
      <c r="F105" s="85"/>
      <c r="G105" s="84"/>
      <c r="H105" s="84"/>
      <c r="I105" s="236"/>
      <c r="J105" s="237"/>
      <c r="K105" s="239">
        <f t="shared" si="16"/>
        <v>0</v>
      </c>
      <c r="L105" s="236">
        <f t="shared" si="17"/>
        <v>0</v>
      </c>
      <c r="M105" s="236">
        <f t="shared" si="18"/>
        <v>0</v>
      </c>
      <c r="N105" s="237"/>
      <c r="O105" s="238">
        <f t="shared" si="19"/>
        <v>0</v>
      </c>
    </row>
    <row r="106" spans="1:15" ht="39">
      <c r="A106" s="89" t="s">
        <v>926</v>
      </c>
      <c r="B106" s="198" t="s">
        <v>774</v>
      </c>
      <c r="C106" s="221" t="s">
        <v>708</v>
      </c>
      <c r="D106" s="194">
        <v>4</v>
      </c>
      <c r="E106" s="195" t="s">
        <v>119</v>
      </c>
      <c r="F106" s="84"/>
      <c r="G106" s="84"/>
      <c r="H106" s="84"/>
      <c r="I106" s="236"/>
      <c r="J106" s="237"/>
      <c r="K106" s="239">
        <f t="shared" si="16"/>
        <v>0</v>
      </c>
      <c r="L106" s="236">
        <f t="shared" si="17"/>
        <v>0</v>
      </c>
      <c r="M106" s="236">
        <f t="shared" si="18"/>
        <v>0</v>
      </c>
      <c r="N106" s="237"/>
      <c r="O106" s="238">
        <f t="shared" si="19"/>
        <v>0</v>
      </c>
    </row>
    <row r="107" spans="1:15" ht="77.25">
      <c r="A107" s="89" t="s">
        <v>927</v>
      </c>
      <c r="B107" s="198" t="s">
        <v>710</v>
      </c>
      <c r="C107" s="221" t="s">
        <v>712</v>
      </c>
      <c r="D107" s="194">
        <v>20</v>
      </c>
      <c r="E107" s="195" t="s">
        <v>119</v>
      </c>
      <c r="F107" s="85"/>
      <c r="G107" s="84"/>
      <c r="H107" s="84"/>
      <c r="I107" s="236"/>
      <c r="J107" s="237"/>
      <c r="K107" s="239">
        <f t="shared" si="16"/>
        <v>0</v>
      </c>
      <c r="L107" s="236">
        <f t="shared" si="17"/>
        <v>0</v>
      </c>
      <c r="M107" s="236">
        <f t="shared" si="18"/>
        <v>0</v>
      </c>
      <c r="N107" s="237"/>
      <c r="O107" s="238">
        <f t="shared" si="19"/>
        <v>0</v>
      </c>
    </row>
    <row r="108" spans="1:15" ht="39">
      <c r="A108" s="89" t="s">
        <v>928</v>
      </c>
      <c r="B108" s="198" t="s">
        <v>711</v>
      </c>
      <c r="C108" s="221" t="s">
        <v>713</v>
      </c>
      <c r="D108" s="194">
        <v>10</v>
      </c>
      <c r="E108" s="195" t="s">
        <v>119</v>
      </c>
      <c r="F108" s="84"/>
      <c r="G108" s="84"/>
      <c r="H108" s="84"/>
      <c r="I108" s="236"/>
      <c r="J108" s="237"/>
      <c r="K108" s="239">
        <f t="shared" si="16"/>
        <v>0</v>
      </c>
      <c r="L108" s="236">
        <f t="shared" si="17"/>
        <v>0</v>
      </c>
      <c r="M108" s="236">
        <f t="shared" si="18"/>
        <v>0</v>
      </c>
      <c r="N108" s="237"/>
      <c r="O108" s="238">
        <f t="shared" si="19"/>
        <v>0</v>
      </c>
    </row>
    <row r="109" spans="1:15" ht="26.25">
      <c r="A109" s="89" t="s">
        <v>929</v>
      </c>
      <c r="B109" s="198" t="s">
        <v>709</v>
      </c>
      <c r="C109" s="221" t="s">
        <v>509</v>
      </c>
      <c r="D109" s="194">
        <v>15</v>
      </c>
      <c r="E109" s="195" t="s">
        <v>119</v>
      </c>
      <c r="F109" s="85"/>
      <c r="G109" s="84"/>
      <c r="H109" s="84"/>
      <c r="I109" s="236"/>
      <c r="J109" s="237"/>
      <c r="K109" s="239">
        <f t="shared" si="16"/>
        <v>0</v>
      </c>
      <c r="L109" s="236">
        <f t="shared" si="17"/>
        <v>0</v>
      </c>
      <c r="M109" s="236">
        <f t="shared" si="18"/>
        <v>0</v>
      </c>
      <c r="N109" s="237"/>
      <c r="O109" s="238">
        <f t="shared" si="19"/>
        <v>0</v>
      </c>
    </row>
    <row r="110" spans="1:15">
      <c r="A110" s="231"/>
      <c r="B110" s="241" t="s">
        <v>1282</v>
      </c>
      <c r="C110" s="233"/>
      <c r="D110" s="194"/>
      <c r="E110" s="195"/>
      <c r="F110" s="84"/>
      <c r="G110" s="84"/>
      <c r="H110" s="84"/>
      <c r="I110" s="83"/>
      <c r="J110" s="83"/>
      <c r="K110" s="83"/>
      <c r="L110" s="240">
        <f>SUM(L17:L109)</f>
        <v>0</v>
      </c>
      <c r="M110" s="240">
        <f>SUM(M17:M109)</f>
        <v>0</v>
      </c>
      <c r="N110" s="83"/>
      <c r="O110" s="83"/>
    </row>
    <row r="111" spans="1:15">
      <c r="A111" s="232"/>
      <c r="B111" s="241" t="s">
        <v>1283</v>
      </c>
      <c r="C111" s="84"/>
      <c r="D111" s="83"/>
      <c r="E111" s="83"/>
      <c r="F111" s="84"/>
      <c r="G111" s="84"/>
      <c r="H111" s="84"/>
      <c r="I111" s="84"/>
      <c r="J111" s="83"/>
      <c r="K111" s="83"/>
      <c r="L111" s="240">
        <f>L110*4</f>
        <v>0</v>
      </c>
      <c r="M111" s="240">
        <f>M110*4</f>
        <v>0</v>
      </c>
      <c r="N111" s="83"/>
      <c r="O111" s="234"/>
    </row>
    <row r="114" spans="3:8">
      <c r="C114" s="226" t="s">
        <v>1279</v>
      </c>
      <c r="D114" s="225"/>
      <c r="E114" s="226" t="s">
        <v>1284</v>
      </c>
      <c r="F114" s="2"/>
      <c r="G114" s="2"/>
      <c r="H114" s="2"/>
    </row>
    <row r="115" spans="3:8" ht="30">
      <c r="C115" s="117"/>
      <c r="D115" s="1"/>
      <c r="E115" s="29" t="s">
        <v>42</v>
      </c>
      <c r="F115" s="29" t="s">
        <v>43</v>
      </c>
      <c r="G115" s="29" t="s">
        <v>44</v>
      </c>
      <c r="H115" s="29" t="s">
        <v>41</v>
      </c>
    </row>
    <row r="116" spans="3:8" ht="18.75">
      <c r="C116" s="117"/>
      <c r="D116" s="1"/>
      <c r="E116" s="24">
        <v>9.5</v>
      </c>
      <c r="F116" s="13"/>
      <c r="G116" s="13"/>
      <c r="H116" s="13"/>
    </row>
    <row r="117" spans="3:8" ht="18.75">
      <c r="C117" s="117"/>
      <c r="D117" s="1"/>
      <c r="E117" s="24">
        <v>22</v>
      </c>
      <c r="F117" s="13"/>
      <c r="G117" s="13"/>
      <c r="H117" s="13"/>
    </row>
    <row r="118" spans="3:8" ht="18.75">
      <c r="C118" s="117"/>
      <c r="D118" s="1"/>
      <c r="E118" s="41" t="s">
        <v>1280</v>
      </c>
      <c r="F118" s="37"/>
      <c r="G118" s="37"/>
      <c r="H118" s="37"/>
    </row>
    <row r="237" ht="23.25" customHeight="1"/>
    <row r="273" spans="14:14">
      <c r="N273" s="95"/>
    </row>
    <row r="274" spans="14:14">
      <c r="N274" s="95"/>
    </row>
  </sheetData>
  <phoneticPr fontId="4" type="noConversion"/>
  <pageMargins left="0.23622047244094491" right="0.23622047244094491" top="0.15748031496062992" bottom="0.15748031496062992" header="0.31496062992125984" footer="0.31496062992125984"/>
  <pageSetup paperSize="8" scale="71" fitToHeight="0" orientation="landscape" r:id="rId1"/>
  <headerFooter alignWithMargins="0">
    <oddFooter>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MATERIAL ZA ZOBNE ORDINACIJE</vt:lpstr>
      <vt:lpstr>ENDODONTIJA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Janja Požun</dc:creator>
  <cp:lastModifiedBy>Direktor - Levojević</cp:lastModifiedBy>
  <cp:lastPrinted>2022-03-21T11:56:23Z</cp:lastPrinted>
  <dcterms:created xsi:type="dcterms:W3CDTF">2010-12-18T15:42:40Z</dcterms:created>
  <dcterms:modified xsi:type="dcterms:W3CDTF">2022-03-21T12:19:04Z</dcterms:modified>
</cp:coreProperties>
</file>