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L10" i="1" l="1"/>
  <c r="L34" i="1"/>
  <c r="I10" i="1"/>
  <c r="K10" i="1" s="1"/>
  <c r="I14" i="1"/>
  <c r="K14" i="1" s="1"/>
  <c r="I22" i="1"/>
  <c r="L22" i="1" s="1"/>
  <c r="I26" i="1"/>
  <c r="K26" i="1" s="1"/>
  <c r="I33" i="1"/>
  <c r="K33" i="1" s="1"/>
  <c r="I34" i="1"/>
  <c r="K34" i="1" s="1"/>
  <c r="I38" i="1"/>
  <c r="K38" i="1" s="1"/>
  <c r="I45" i="1"/>
  <c r="K45" i="1" s="1"/>
  <c r="I46" i="1"/>
  <c r="K46" i="1" s="1"/>
  <c r="I50" i="1"/>
  <c r="K50" i="1" s="1"/>
  <c r="I57" i="1"/>
  <c r="K57" i="1" s="1"/>
  <c r="I58" i="1"/>
  <c r="K58" i="1" s="1"/>
  <c r="I62" i="1"/>
  <c r="K62" i="1" s="1"/>
  <c r="G55" i="1"/>
  <c r="I55" i="1" s="1"/>
  <c r="G56" i="1"/>
  <c r="I56" i="1" s="1"/>
  <c r="G57" i="1"/>
  <c r="G58" i="1"/>
  <c r="G59" i="1"/>
  <c r="I59" i="1" s="1"/>
  <c r="G60" i="1"/>
  <c r="I60" i="1" s="1"/>
  <c r="G61" i="1"/>
  <c r="I61" i="1" s="1"/>
  <c r="G62" i="1"/>
  <c r="G32" i="1"/>
  <c r="I32" i="1" s="1"/>
  <c r="G33" i="1"/>
  <c r="G34" i="1"/>
  <c r="G35" i="1"/>
  <c r="I35" i="1" s="1"/>
  <c r="G36" i="1"/>
  <c r="I36" i="1" s="1"/>
  <c r="G37" i="1"/>
  <c r="I37" i="1" s="1"/>
  <c r="G38" i="1"/>
  <c r="G39" i="1"/>
  <c r="I39" i="1" s="1"/>
  <c r="G40" i="1"/>
  <c r="I40" i="1" s="1"/>
  <c r="G41" i="1"/>
  <c r="I41" i="1" s="1"/>
  <c r="G42" i="1"/>
  <c r="I42" i="1" s="1"/>
  <c r="G43" i="1"/>
  <c r="I43" i="1" s="1"/>
  <c r="G44" i="1"/>
  <c r="I44" i="1" s="1"/>
  <c r="G45" i="1"/>
  <c r="G46" i="1"/>
  <c r="G47" i="1"/>
  <c r="I47" i="1" s="1"/>
  <c r="G48" i="1"/>
  <c r="I48" i="1" s="1"/>
  <c r="G49" i="1"/>
  <c r="I49" i="1" s="1"/>
  <c r="G50" i="1"/>
  <c r="G51" i="1"/>
  <c r="I51" i="1" s="1"/>
  <c r="G52" i="1"/>
  <c r="I52" i="1" s="1"/>
  <c r="G53" i="1"/>
  <c r="I53" i="1" s="1"/>
  <c r="G54" i="1"/>
  <c r="I54" i="1" s="1"/>
  <c r="G12" i="1"/>
  <c r="I12" i="1" s="1"/>
  <c r="G13" i="1"/>
  <c r="I13" i="1" s="1"/>
  <c r="G14" i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2" i="1"/>
  <c r="G23" i="1"/>
  <c r="I23" i="1" s="1"/>
  <c r="G24" i="1"/>
  <c r="I24" i="1" s="1"/>
  <c r="G25" i="1"/>
  <c r="I25" i="1" s="1"/>
  <c r="G26" i="1"/>
  <c r="G27" i="1"/>
  <c r="I27" i="1" s="1"/>
  <c r="G28" i="1"/>
  <c r="I28" i="1" s="1"/>
  <c r="G29" i="1"/>
  <c r="I29" i="1" s="1"/>
  <c r="G30" i="1"/>
  <c r="I30" i="1" s="1"/>
  <c r="G31" i="1"/>
  <c r="I31" i="1" s="1"/>
  <c r="G5" i="1"/>
  <c r="I5" i="1" s="1"/>
  <c r="G6" i="1"/>
  <c r="I6" i="1" s="1"/>
  <c r="G7" i="1"/>
  <c r="I7" i="1" s="1"/>
  <c r="G8" i="1"/>
  <c r="I8" i="1" s="1"/>
  <c r="G9" i="1"/>
  <c r="I9" i="1" s="1"/>
  <c r="G10" i="1"/>
  <c r="G11" i="1"/>
  <c r="I11" i="1" s="1"/>
  <c r="G4" i="1"/>
  <c r="I4" i="1" s="1"/>
  <c r="L4" i="1" s="1"/>
  <c r="K16" i="1" l="1"/>
  <c r="L16" i="1"/>
  <c r="L25" i="1"/>
  <c r="K25" i="1"/>
  <c r="L13" i="1"/>
  <c r="K13" i="1"/>
  <c r="K44" i="1"/>
  <c r="L44" i="1"/>
  <c r="K32" i="1"/>
  <c r="L32" i="1"/>
  <c r="K28" i="1"/>
  <c r="L28" i="1"/>
  <c r="L12" i="1"/>
  <c r="K12" i="1"/>
  <c r="K8" i="1"/>
  <c r="L8" i="1"/>
  <c r="K42" i="1"/>
  <c r="L42" i="1"/>
  <c r="K52" i="1"/>
  <c r="L52" i="1"/>
  <c r="K59" i="1"/>
  <c r="L59" i="1"/>
  <c r="K5" i="1"/>
  <c r="L5" i="1"/>
  <c r="L64" i="1" s="1"/>
  <c r="L65" i="1" s="1"/>
  <c r="K20" i="1"/>
  <c r="L20" i="1"/>
  <c r="K51" i="1"/>
  <c r="L51" i="1"/>
  <c r="K39" i="1"/>
  <c r="L39" i="1"/>
  <c r="K9" i="1"/>
  <c r="L9" i="1"/>
  <c r="L54" i="1"/>
  <c r="K54" i="1"/>
  <c r="L61" i="1"/>
  <c r="K61" i="1"/>
  <c r="K53" i="1"/>
  <c r="L53" i="1"/>
  <c r="L60" i="1"/>
  <c r="K60" i="1"/>
  <c r="K21" i="1"/>
  <c r="L21" i="1"/>
  <c r="K31" i="1"/>
  <c r="L31" i="1"/>
  <c r="K19" i="1"/>
  <c r="L19" i="1"/>
  <c r="K47" i="1"/>
  <c r="L47" i="1"/>
  <c r="L24" i="1"/>
  <c r="K24" i="1"/>
  <c r="K43" i="1"/>
  <c r="L43" i="1"/>
  <c r="K23" i="1"/>
  <c r="L23" i="1"/>
  <c r="K7" i="1"/>
  <c r="L7" i="1"/>
  <c r="K41" i="1"/>
  <c r="L41" i="1"/>
  <c r="K6" i="1"/>
  <c r="L6" i="1"/>
  <c r="K40" i="1"/>
  <c r="L40" i="1"/>
  <c r="L30" i="1"/>
  <c r="K30" i="1"/>
  <c r="K18" i="1"/>
  <c r="L18" i="1"/>
  <c r="L49" i="1"/>
  <c r="K49" i="1"/>
  <c r="L37" i="1"/>
  <c r="K37" i="1"/>
  <c r="K56" i="1"/>
  <c r="L56" i="1"/>
  <c r="K29" i="1"/>
  <c r="L29" i="1"/>
  <c r="K17" i="1"/>
  <c r="L17" i="1"/>
  <c r="L48" i="1"/>
  <c r="K48" i="1"/>
  <c r="L36" i="1"/>
  <c r="K36" i="1"/>
  <c r="K55" i="1"/>
  <c r="L55" i="1"/>
  <c r="K35" i="1"/>
  <c r="L35" i="1"/>
  <c r="K27" i="1"/>
  <c r="L27" i="1"/>
  <c r="K15" i="1"/>
  <c r="L15" i="1"/>
  <c r="K11" i="1"/>
  <c r="L11" i="1"/>
  <c r="L58" i="1"/>
  <c r="L46" i="1"/>
  <c r="L57" i="1"/>
  <c r="L45" i="1"/>
  <c r="L33" i="1"/>
  <c r="K22" i="1"/>
  <c r="I64" i="1"/>
  <c r="I65" i="1" s="1"/>
  <c r="L62" i="1"/>
  <c r="L50" i="1"/>
  <c r="L38" i="1"/>
  <c r="L26" i="1"/>
  <c r="L14" i="1"/>
  <c r="K4" i="1"/>
  <c r="K64" i="1" l="1"/>
  <c r="K65" i="1" s="1"/>
</calcChain>
</file>

<file path=xl/sharedStrings.xml><?xml version="1.0" encoding="utf-8"?>
<sst xmlns="http://schemas.openxmlformats.org/spreadsheetml/2006/main" count="253" uniqueCount="188">
  <si>
    <t>PONUDBENI PREDRAČUN - NAROČILO DOBAVA ZOBNEGA INSTRUMENTARIJA ZA OBDOBJE 4 LET</t>
  </si>
  <si>
    <t>Zap. št.</t>
  </si>
  <si>
    <t>Koda artikla</t>
  </si>
  <si>
    <t>Naziv artikla</t>
  </si>
  <si>
    <t>EM</t>
  </si>
  <si>
    <t>Cena enote</t>
  </si>
  <si>
    <t>Znesek brez pop.</t>
  </si>
  <si>
    <t>Pop %</t>
  </si>
  <si>
    <t>Znesek brez DDV</t>
  </si>
  <si>
    <t>DDV %</t>
  </si>
  <si>
    <t>Znesek DDV</t>
  </si>
  <si>
    <t>Znesek z DDV</t>
  </si>
  <si>
    <t xml:space="preserve">1. </t>
  </si>
  <si>
    <t>004-9002047</t>
  </si>
  <si>
    <t xml:space="preserve">LOPATICA HEIDMEMANN SREDNJA 2,0 mm </t>
  </si>
  <si>
    <t xml:space="preserve">2. </t>
  </si>
  <si>
    <t>004-9008078</t>
  </si>
  <si>
    <t>LOPATICA HEIDMEMANN OZKA 1,7 mm air</t>
  </si>
  <si>
    <t xml:space="preserve">3. </t>
  </si>
  <si>
    <t>004-9008080</t>
  </si>
  <si>
    <t>LOPATICA HEIDMANN ŠIROKA 2,3 mm</t>
  </si>
  <si>
    <t xml:space="preserve">4. </t>
  </si>
  <si>
    <t>081-LS1051/14</t>
  </si>
  <si>
    <t>INSTR. POLYFILL PLASMA+ 1051/14 LIQUIDSTEEL</t>
  </si>
  <si>
    <t xml:space="preserve">5. </t>
  </si>
  <si>
    <t>081- LS1051/109</t>
  </si>
  <si>
    <t>INSTR. POLYFILL PLASMA+ 1051/109 LIQUID STEEL</t>
  </si>
  <si>
    <t xml:space="preserve">6. </t>
  </si>
  <si>
    <t>081-   LS589/5</t>
  </si>
  <si>
    <t>LUXATOR 3,5 mm     UKRIVLJEN LIQUIDSTEEL</t>
  </si>
  <si>
    <t xml:space="preserve">7. </t>
  </si>
  <si>
    <t>081-   LS589/3</t>
  </si>
  <si>
    <t>LUXATOR 4 mm RAVEN LIQUIDSTEEL</t>
  </si>
  <si>
    <t xml:space="preserve">8. </t>
  </si>
  <si>
    <t>081-LS589 -    SET-4</t>
  </si>
  <si>
    <t>LUXATOR SET LIQUID STEEL 4 KOS RRAVEN</t>
  </si>
  <si>
    <t xml:space="preserve">9. </t>
  </si>
  <si>
    <t>081-     773A/2-SET6</t>
  </si>
  <si>
    <t xml:space="preserve">PINCETA COLLAGE 15cm  </t>
  </si>
  <si>
    <t xml:space="preserve">10. </t>
  </si>
  <si>
    <t>081-     1081/33-SET6</t>
  </si>
  <si>
    <t xml:space="preserve">SONDA </t>
  </si>
  <si>
    <t xml:space="preserve">11. </t>
  </si>
  <si>
    <t>081-              485-SET6</t>
  </si>
  <si>
    <t xml:space="preserve">DRŽALO ZA OGLEDALO 8-KOTNO MASIV </t>
  </si>
  <si>
    <t xml:space="preserve">12. </t>
  </si>
  <si>
    <t>081-    1054/15</t>
  </si>
  <si>
    <t>LOPATICA ZA KOMP. 1,5/2mm</t>
  </si>
  <si>
    <t xml:space="preserve">13. </t>
  </si>
  <si>
    <t>081-             1052/207-208</t>
  </si>
  <si>
    <t>TLAČILEC OVAL 2,0/2,5mm ASH</t>
  </si>
  <si>
    <t xml:space="preserve">14. </t>
  </si>
  <si>
    <t>081-             1054/140</t>
  </si>
  <si>
    <t>TLAČILEC OKROGEL 1,7/2,7mm</t>
  </si>
  <si>
    <t xml:space="preserve">15. </t>
  </si>
  <si>
    <t>081-LS13</t>
  </si>
  <si>
    <t>KLEŠČE EXTR. SP. INCISAL LS13</t>
  </si>
  <si>
    <t xml:space="preserve">16. </t>
  </si>
  <si>
    <t>081-LS86C</t>
  </si>
  <si>
    <t>KLEŠČE EXTR. SP. MOLAR LS86C</t>
  </si>
  <si>
    <t xml:space="preserve">17. </t>
  </si>
  <si>
    <t>081-SI-3020A</t>
  </si>
  <si>
    <t>COLORI SILICON      PARO-SET 3016A</t>
  </si>
  <si>
    <t xml:space="preserve">18. </t>
  </si>
  <si>
    <t>081-1430       1/2</t>
  </si>
  <si>
    <t>LOPATICA ZA ALIGNAT/MAVEC 1430 1/2</t>
  </si>
  <si>
    <t xml:space="preserve">19. </t>
  </si>
  <si>
    <t>081-1430A</t>
  </si>
  <si>
    <t>LOPATICA ZA ALGINAT/MAVEC 1430A</t>
  </si>
  <si>
    <t xml:space="preserve">20. </t>
  </si>
  <si>
    <t>081-LS591/4.0</t>
  </si>
  <si>
    <t>LUXATOR 4mm RAVEN FUSION EX NARROW LIQUIDSTEEL</t>
  </si>
  <si>
    <t xml:space="preserve">21. </t>
  </si>
  <si>
    <t>081-1950-RS</t>
  </si>
  <si>
    <t>BRIZGA KARPULNA JEKLO 1950RS</t>
  </si>
  <si>
    <t xml:space="preserve">22. </t>
  </si>
  <si>
    <t>081-GX33A</t>
  </si>
  <si>
    <t>KLEŠČE EKSTR. SP. KORENINE GX33A</t>
  </si>
  <si>
    <t xml:space="preserve">23. </t>
  </si>
  <si>
    <t>00-DDV22</t>
  </si>
  <si>
    <t>KLEŠČE EX. SP. GX136</t>
  </si>
  <si>
    <t xml:space="preserve">24. </t>
  </si>
  <si>
    <t>081-LS7</t>
  </si>
  <si>
    <t>KLEŠČE EXTR. ZG. PREMOLAR LS7</t>
  </si>
  <si>
    <t xml:space="preserve">25. </t>
  </si>
  <si>
    <t>KLEŠČE EKSTR. ZG. KORENINSKE GX152</t>
  </si>
  <si>
    <t xml:space="preserve">26. </t>
  </si>
  <si>
    <t>081-545/1</t>
  </si>
  <si>
    <t>DVIGALO LINSO-LEVIEN 2,5mm 545/1</t>
  </si>
  <si>
    <t xml:space="preserve">27. </t>
  </si>
  <si>
    <t>081-1020/127-128</t>
  </si>
  <si>
    <t>EXKAVATOR OKROGEL 2,1mm 1020/127-128</t>
  </si>
  <si>
    <t xml:space="preserve">28. </t>
  </si>
  <si>
    <t>081-1020/129-130</t>
  </si>
  <si>
    <t>EXKAVATOR OKROGEL 1,7mm 1020/129-130 (17-18)</t>
  </si>
  <si>
    <t xml:space="preserve">29. </t>
  </si>
  <si>
    <t>081-1020/131-132</t>
  </si>
  <si>
    <t>EXKAVATOR OKROGEL 1,4mm 102/131-132</t>
  </si>
  <si>
    <t xml:space="preserve">30. </t>
  </si>
  <si>
    <t>081-LS1051F/81</t>
  </si>
  <si>
    <t>INSTR.POLYFILL PLASMA+ 1051F/81 LIQUIDSTEEL</t>
  </si>
  <si>
    <t xml:space="preserve">31. </t>
  </si>
  <si>
    <t>081- LS1051FM/3</t>
  </si>
  <si>
    <t>INSTR.POLYFILL PLASMA+ 1051FM/3 LIQUIDSTEEL</t>
  </si>
  <si>
    <t xml:space="preserve">32. </t>
  </si>
  <si>
    <t>081-1950</t>
  </si>
  <si>
    <t>BRIZGA KARPALNA KROM. 1950</t>
  </si>
  <si>
    <t xml:space="preserve">33. </t>
  </si>
  <si>
    <t>081-LS1864/24G</t>
  </si>
  <si>
    <t>RASPATORIJ GLICKMAN 1864/24G</t>
  </si>
  <si>
    <t xml:space="preserve">34. </t>
  </si>
  <si>
    <t>081-LS1044</t>
  </si>
  <si>
    <t>RETR. LOPATICA ZA NITKO 1044 LIQUIDSTEEL</t>
  </si>
  <si>
    <t xml:space="preserve">35. </t>
  </si>
  <si>
    <t>DRŽALO ZA FOTOOGLEDALO MZP 214</t>
  </si>
  <si>
    <t xml:space="preserve">36. </t>
  </si>
  <si>
    <t>081-478/4</t>
  </si>
  <si>
    <t>OGLEDALA 4 22mm RHODIUM 478/4 12 KOS</t>
  </si>
  <si>
    <t xml:space="preserve">37. </t>
  </si>
  <si>
    <t>081-1209RH</t>
  </si>
  <si>
    <t>KLEŠČE ENDO RESCUE 1209RH</t>
  </si>
  <si>
    <t xml:space="preserve">38. </t>
  </si>
  <si>
    <t>081-M2079</t>
  </si>
  <si>
    <t>KLEŠČE EKSTR. SP. OSMICE M2079</t>
  </si>
  <si>
    <t xml:space="preserve">39. </t>
  </si>
  <si>
    <t>081-1081/56</t>
  </si>
  <si>
    <t>SONDA 1081/56</t>
  </si>
  <si>
    <t xml:space="preserve">40. </t>
  </si>
  <si>
    <t>081-400BO/2</t>
  </si>
  <si>
    <t>ŽLICA ODTISNA PERFOR. OZOB. ZG. M BO/2</t>
  </si>
  <si>
    <t xml:space="preserve">41. </t>
  </si>
  <si>
    <t>081-400BO/3</t>
  </si>
  <si>
    <t>ŽLICA ODTISNA PERFOR. OZOB. ZG. L BO/3</t>
  </si>
  <si>
    <t xml:space="preserve">42. </t>
  </si>
  <si>
    <t>081-400BO/4</t>
  </si>
  <si>
    <t>ŽLICA ODTISNA PERFOR. OZOB. ZG. XL BO/4</t>
  </si>
  <si>
    <t xml:space="preserve">43. </t>
  </si>
  <si>
    <t>081-400BU/2</t>
  </si>
  <si>
    <t>ŽLICA ODTISNA PERFOR. OZOB. SP. M BU/2</t>
  </si>
  <si>
    <t xml:space="preserve">44. </t>
  </si>
  <si>
    <t>081-400BU/3</t>
  </si>
  <si>
    <t>ŽLICA ODTISNA PERFOR. OZOB. SP. L BU/3</t>
  </si>
  <si>
    <t xml:space="preserve">45. </t>
  </si>
  <si>
    <t>081-400BU/4</t>
  </si>
  <si>
    <t>ŽLICA ODTISNA PERFOR. OZOB. SP. XL BU/4</t>
  </si>
  <si>
    <t xml:space="preserve">46. </t>
  </si>
  <si>
    <t>081-400PO/2</t>
  </si>
  <si>
    <t>ŽLICA ODTISNA PERFOR. OZOB-DELNO ZG. M PO/2</t>
  </si>
  <si>
    <t xml:space="preserve">47. </t>
  </si>
  <si>
    <t>081-400PO/3</t>
  </si>
  <si>
    <t>ŽLICA ODTISNA PERFOR. OZOB-DELNO ZG. L PO/3</t>
  </si>
  <si>
    <t xml:space="preserve">48. </t>
  </si>
  <si>
    <t>081-400PO/1</t>
  </si>
  <si>
    <t>ŽLICA ODTISNA PERFOR. OZOB-DELNO ZG. S PO/1</t>
  </si>
  <si>
    <t xml:space="preserve">49. </t>
  </si>
  <si>
    <t>081-400PU/2</t>
  </si>
  <si>
    <t>ŽLICA ODTISNA PERFOR. OZOB-DELNO SP. M PU/2</t>
  </si>
  <si>
    <t xml:space="preserve">50. </t>
  </si>
  <si>
    <t>081-400PU/3</t>
  </si>
  <si>
    <t>ŽLICA ODTISNA PERFOR. OZOB-DELNO SP. L PU/3</t>
  </si>
  <si>
    <t xml:space="preserve">51. </t>
  </si>
  <si>
    <t>081-400PU/1</t>
  </si>
  <si>
    <t>ŽLICA ODTISNA PERFOR. OZOB-DELNO SP. S PU/1</t>
  </si>
  <si>
    <t xml:space="preserve">52. </t>
  </si>
  <si>
    <t>000-DDV22</t>
  </si>
  <si>
    <t xml:space="preserve">53. </t>
  </si>
  <si>
    <t>LUXATOR L3S</t>
  </si>
  <si>
    <t xml:space="preserve">54. </t>
  </si>
  <si>
    <t>LUXATOR F32</t>
  </si>
  <si>
    <t xml:space="preserve">55. </t>
  </si>
  <si>
    <t>LUXATOR F40</t>
  </si>
  <si>
    <t xml:space="preserve">56. </t>
  </si>
  <si>
    <t>LUXATOR L1S</t>
  </si>
  <si>
    <t xml:space="preserve">57. </t>
  </si>
  <si>
    <t xml:space="preserve">58. </t>
  </si>
  <si>
    <t>LUXATOR L3CA</t>
  </si>
  <si>
    <t xml:space="preserve">59. </t>
  </si>
  <si>
    <t>111-DP788R</t>
  </si>
  <si>
    <t>INSTR. ZA SNEM. KRON DP788R AESCULAP</t>
  </si>
  <si>
    <t>LUXATOR L2S / LUXATRO L2S</t>
  </si>
  <si>
    <t>LUXATOR L3C / LUXATRO L3C</t>
  </si>
  <si>
    <t>kos</t>
  </si>
  <si>
    <t>pak</t>
  </si>
  <si>
    <t>Skupaj za obdobje 1 leta znaša:</t>
  </si>
  <si>
    <t>Skupaj za obdobje 4 let znaša:</t>
  </si>
  <si>
    <t>Datum:</t>
  </si>
  <si>
    <t>Žig in podpis:</t>
  </si>
  <si>
    <t>količina za 1 leto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</si>
</sst>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center" wrapText="1"/>
    </xf>
    <xf numFmtId="49" fontId="2" fillId="2" borderId="5" xfId="0" applyNumberFormat="1" applyFont="1" applyFill="1" applyBorder="1" applyAlignment="1">
      <alignment horizontal="center" wrapText="1"/>
    </xf>
    <xf numFmtId="49" fontId="2" fillId="2" borderId="6" xfId="0" applyNumberFormat="1" applyFont="1" applyFill="1" applyBorder="1" applyAlignment="1">
      <alignment horizontal="center" wrapText="1"/>
    </xf>
    <xf numFmtId="0" fontId="0" fillId="0" borderId="4" xfId="0" applyBorder="1"/>
    <xf numFmtId="2" fontId="0" fillId="0" borderId="4" xfId="0" applyNumberFormat="1" applyBorder="1"/>
    <xf numFmtId="164" fontId="0" fillId="0" borderId="4" xfId="0" applyNumberFormat="1" applyBorder="1"/>
    <xf numFmtId="164" fontId="0" fillId="0" borderId="0" xfId="0" applyNumberFormat="1"/>
    <xf numFmtId="164" fontId="0" fillId="0" borderId="0" xfId="0" applyNumberFormat="1" applyFill="1" applyBorder="1"/>
  </cellXfs>
  <cellStyles count="1">
    <cellStyle name="Navad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tabSelected="1" workbookViewId="0">
      <selection activeCell="V9" sqref="V9"/>
    </sheetView>
  </sheetViews>
  <sheetFormatPr defaultRowHeight="15" x14ac:dyDescent="0.25"/>
  <cols>
    <col min="1" max="1" width="5.7109375" customWidth="1"/>
    <col min="2" max="2" width="12.7109375" customWidth="1"/>
    <col min="3" max="3" width="23.85546875" customWidth="1"/>
    <col min="5" max="6" width="8.42578125" customWidth="1"/>
    <col min="7" max="7" width="11.42578125" customWidth="1"/>
    <col min="9" max="9" width="12.140625" customWidth="1"/>
    <col min="11" max="11" width="8.140625" customWidth="1"/>
    <col min="12" max="12" width="11.7109375" customWidth="1"/>
  </cols>
  <sheetData>
    <row r="1" spans="1:12" x14ac:dyDescent="0.25">
      <c r="A1" s="1" t="s">
        <v>0</v>
      </c>
    </row>
    <row r="2" spans="1:12" ht="15.75" thickBot="1" x14ac:dyDescent="0.3"/>
    <row r="3" spans="1:12" ht="27" thickBot="1" x14ac:dyDescent="0.3">
      <c r="A3" s="2" t="s">
        <v>1</v>
      </c>
      <c r="B3" s="3" t="s">
        <v>2</v>
      </c>
      <c r="C3" s="4" t="s">
        <v>3</v>
      </c>
      <c r="D3" s="3" t="s">
        <v>187</v>
      </c>
      <c r="E3" s="3" t="s">
        <v>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  <c r="K3" s="14" t="s">
        <v>10</v>
      </c>
      <c r="L3" s="15" t="s">
        <v>11</v>
      </c>
    </row>
    <row r="4" spans="1:12" ht="24.75" x14ac:dyDescent="0.25">
      <c r="A4" s="5" t="s">
        <v>12</v>
      </c>
      <c r="B4" s="6" t="s">
        <v>13</v>
      </c>
      <c r="C4" s="7" t="s">
        <v>14</v>
      </c>
      <c r="D4" s="5">
        <v>4</v>
      </c>
      <c r="E4" s="5" t="s">
        <v>181</v>
      </c>
      <c r="F4" s="16"/>
      <c r="G4" s="17">
        <f>D4*F4</f>
        <v>0</v>
      </c>
      <c r="H4" s="16"/>
      <c r="I4" s="18">
        <f>G4-(G4*H4/100)</f>
        <v>0</v>
      </c>
      <c r="J4" s="16"/>
      <c r="K4" s="18">
        <f>I4*J4/100</f>
        <v>0</v>
      </c>
      <c r="L4" s="18">
        <f>I4*(100+J4)/100</f>
        <v>0</v>
      </c>
    </row>
    <row r="5" spans="1:12" ht="24.75" x14ac:dyDescent="0.25">
      <c r="A5" s="5" t="s">
        <v>15</v>
      </c>
      <c r="B5" s="8" t="s">
        <v>16</v>
      </c>
      <c r="C5" s="9" t="s">
        <v>17</v>
      </c>
      <c r="D5" s="10">
        <v>4</v>
      </c>
      <c r="E5" s="10" t="s">
        <v>181</v>
      </c>
      <c r="F5" s="16"/>
      <c r="G5" s="17">
        <f>D5*F5</f>
        <v>0</v>
      </c>
      <c r="H5" s="16"/>
      <c r="I5" s="18">
        <f t="shared" ref="I5:I62" si="0">G5-(G5*H5/100)</f>
        <v>0</v>
      </c>
      <c r="J5" s="16"/>
      <c r="K5" s="18">
        <f t="shared" ref="K5:K62" si="1">I5*J5/100</f>
        <v>0</v>
      </c>
      <c r="L5" s="18">
        <f t="shared" ref="L5:L62" si="2">I5*(100+J5)/100</f>
        <v>0</v>
      </c>
    </row>
    <row r="6" spans="1:12" ht="24.75" x14ac:dyDescent="0.25">
      <c r="A6" s="5" t="s">
        <v>18</v>
      </c>
      <c r="B6" s="8" t="s">
        <v>19</v>
      </c>
      <c r="C6" s="9" t="s">
        <v>20</v>
      </c>
      <c r="D6" s="10">
        <v>4</v>
      </c>
      <c r="E6" s="10" t="s">
        <v>181</v>
      </c>
      <c r="F6" s="16"/>
      <c r="G6" s="17">
        <f t="shared" ref="G6:G62" si="3">D6*F6</f>
        <v>0</v>
      </c>
      <c r="H6" s="16"/>
      <c r="I6" s="18">
        <f t="shared" si="0"/>
        <v>0</v>
      </c>
      <c r="J6" s="16"/>
      <c r="K6" s="18">
        <f t="shared" si="1"/>
        <v>0</v>
      </c>
      <c r="L6" s="18">
        <f t="shared" si="2"/>
        <v>0</v>
      </c>
    </row>
    <row r="7" spans="1:12" ht="26.25" x14ac:dyDescent="0.25">
      <c r="A7" s="5" t="s">
        <v>21</v>
      </c>
      <c r="B7" s="8" t="s">
        <v>22</v>
      </c>
      <c r="C7" s="9" t="s">
        <v>23</v>
      </c>
      <c r="D7" s="10">
        <v>5</v>
      </c>
      <c r="E7" s="10" t="s">
        <v>181</v>
      </c>
      <c r="F7" s="16"/>
      <c r="G7" s="17">
        <f t="shared" si="3"/>
        <v>0</v>
      </c>
      <c r="H7" s="16"/>
      <c r="I7" s="18">
        <f t="shared" si="0"/>
        <v>0</v>
      </c>
      <c r="J7" s="16"/>
      <c r="K7" s="18">
        <f t="shared" si="1"/>
        <v>0</v>
      </c>
      <c r="L7" s="18">
        <f t="shared" si="2"/>
        <v>0</v>
      </c>
    </row>
    <row r="8" spans="1:12" ht="26.25" x14ac:dyDescent="0.25">
      <c r="A8" s="5" t="s">
        <v>24</v>
      </c>
      <c r="B8" s="8" t="s">
        <v>25</v>
      </c>
      <c r="C8" s="9" t="s">
        <v>26</v>
      </c>
      <c r="D8" s="10">
        <v>5</v>
      </c>
      <c r="E8" s="10" t="s">
        <v>181</v>
      </c>
      <c r="F8" s="16"/>
      <c r="G8" s="17">
        <f t="shared" si="3"/>
        <v>0</v>
      </c>
      <c r="H8" s="16"/>
      <c r="I8" s="18">
        <f t="shared" si="0"/>
        <v>0</v>
      </c>
      <c r="J8" s="16"/>
      <c r="K8" s="18">
        <f t="shared" si="1"/>
        <v>0</v>
      </c>
      <c r="L8" s="18">
        <f t="shared" si="2"/>
        <v>0</v>
      </c>
    </row>
    <row r="9" spans="1:12" ht="26.25" x14ac:dyDescent="0.25">
      <c r="A9" s="5" t="s">
        <v>27</v>
      </c>
      <c r="B9" s="8" t="s">
        <v>28</v>
      </c>
      <c r="C9" s="9" t="s">
        <v>29</v>
      </c>
      <c r="D9" s="10">
        <v>3</v>
      </c>
      <c r="E9" s="13" t="s">
        <v>181</v>
      </c>
      <c r="F9" s="16"/>
      <c r="G9" s="17">
        <f t="shared" si="3"/>
        <v>0</v>
      </c>
      <c r="H9" s="16"/>
      <c r="I9" s="18">
        <f t="shared" si="0"/>
        <v>0</v>
      </c>
      <c r="J9" s="16"/>
      <c r="K9" s="18">
        <f t="shared" si="1"/>
        <v>0</v>
      </c>
      <c r="L9" s="18">
        <f t="shared" si="2"/>
        <v>0</v>
      </c>
    </row>
    <row r="10" spans="1:12" ht="26.25" x14ac:dyDescent="0.25">
      <c r="A10" s="5" t="s">
        <v>30</v>
      </c>
      <c r="B10" s="11" t="s">
        <v>31</v>
      </c>
      <c r="C10" s="12" t="s">
        <v>32</v>
      </c>
      <c r="D10" s="13">
        <v>3</v>
      </c>
      <c r="E10" s="13" t="s">
        <v>181</v>
      </c>
      <c r="F10" s="16"/>
      <c r="G10" s="17">
        <f t="shared" si="3"/>
        <v>0</v>
      </c>
      <c r="H10" s="16"/>
      <c r="I10" s="18">
        <f t="shared" si="0"/>
        <v>0</v>
      </c>
      <c r="J10" s="16"/>
      <c r="K10" s="18">
        <f t="shared" si="1"/>
        <v>0</v>
      </c>
      <c r="L10" s="18">
        <f t="shared" si="2"/>
        <v>0</v>
      </c>
    </row>
    <row r="11" spans="1:12" ht="26.25" x14ac:dyDescent="0.25">
      <c r="A11" s="5" t="s">
        <v>33</v>
      </c>
      <c r="B11" s="11" t="s">
        <v>34</v>
      </c>
      <c r="C11" s="12" t="s">
        <v>35</v>
      </c>
      <c r="D11" s="13">
        <v>1</v>
      </c>
      <c r="E11" s="13" t="s">
        <v>182</v>
      </c>
      <c r="F11" s="16"/>
      <c r="G11" s="17">
        <f t="shared" si="3"/>
        <v>0</v>
      </c>
      <c r="H11" s="16"/>
      <c r="I11" s="18">
        <f t="shared" si="0"/>
        <v>0</v>
      </c>
      <c r="J11" s="16"/>
      <c r="K11" s="18">
        <f t="shared" si="1"/>
        <v>0</v>
      </c>
      <c r="L11" s="18">
        <f t="shared" si="2"/>
        <v>0</v>
      </c>
    </row>
    <row r="12" spans="1:12" ht="26.25" x14ac:dyDescent="0.25">
      <c r="A12" s="5" t="s">
        <v>36</v>
      </c>
      <c r="B12" s="8" t="s">
        <v>37</v>
      </c>
      <c r="C12" s="9" t="s">
        <v>38</v>
      </c>
      <c r="D12" s="10">
        <v>4</v>
      </c>
      <c r="E12" s="10" t="s">
        <v>182</v>
      </c>
      <c r="F12" s="16"/>
      <c r="G12" s="17">
        <f t="shared" si="3"/>
        <v>0</v>
      </c>
      <c r="H12" s="16"/>
      <c r="I12" s="18">
        <f t="shared" si="0"/>
        <v>0</v>
      </c>
      <c r="J12" s="16"/>
      <c r="K12" s="18">
        <f t="shared" si="1"/>
        <v>0</v>
      </c>
      <c r="L12" s="18">
        <f t="shared" si="2"/>
        <v>0</v>
      </c>
    </row>
    <row r="13" spans="1:12" ht="26.25" x14ac:dyDescent="0.25">
      <c r="A13" s="5" t="s">
        <v>39</v>
      </c>
      <c r="B13" s="8" t="s">
        <v>40</v>
      </c>
      <c r="C13" s="9" t="s">
        <v>41</v>
      </c>
      <c r="D13" s="10">
        <v>4</v>
      </c>
      <c r="E13" s="10" t="s">
        <v>181</v>
      </c>
      <c r="F13" s="16"/>
      <c r="G13" s="17">
        <f t="shared" si="3"/>
        <v>0</v>
      </c>
      <c r="H13" s="16"/>
      <c r="I13" s="18">
        <f t="shared" si="0"/>
        <v>0</v>
      </c>
      <c r="J13" s="16"/>
      <c r="K13" s="18">
        <f t="shared" si="1"/>
        <v>0</v>
      </c>
      <c r="L13" s="18">
        <f t="shared" si="2"/>
        <v>0</v>
      </c>
    </row>
    <row r="14" spans="1:12" ht="26.25" x14ac:dyDescent="0.25">
      <c r="A14" s="5" t="s">
        <v>42</v>
      </c>
      <c r="B14" s="8" t="s">
        <v>43</v>
      </c>
      <c r="C14" s="9" t="s">
        <v>44</v>
      </c>
      <c r="D14" s="10">
        <v>4</v>
      </c>
      <c r="E14" s="10" t="s">
        <v>181</v>
      </c>
      <c r="F14" s="16"/>
      <c r="G14" s="17">
        <f t="shared" si="3"/>
        <v>0</v>
      </c>
      <c r="H14" s="16"/>
      <c r="I14" s="18">
        <f t="shared" si="0"/>
        <v>0</v>
      </c>
      <c r="J14" s="16"/>
      <c r="K14" s="18">
        <f t="shared" si="1"/>
        <v>0</v>
      </c>
      <c r="L14" s="18">
        <f t="shared" si="2"/>
        <v>0</v>
      </c>
    </row>
    <row r="15" spans="1:12" ht="26.25" x14ac:dyDescent="0.25">
      <c r="A15" s="5" t="s">
        <v>45</v>
      </c>
      <c r="B15" s="8" t="s">
        <v>46</v>
      </c>
      <c r="C15" s="9" t="s">
        <v>47</v>
      </c>
      <c r="D15" s="10">
        <v>5</v>
      </c>
      <c r="E15" s="10" t="s">
        <v>181</v>
      </c>
      <c r="F15" s="16"/>
      <c r="G15" s="17">
        <f t="shared" si="3"/>
        <v>0</v>
      </c>
      <c r="H15" s="16"/>
      <c r="I15" s="18">
        <f t="shared" si="0"/>
        <v>0</v>
      </c>
      <c r="J15" s="16"/>
      <c r="K15" s="18">
        <f t="shared" si="1"/>
        <v>0</v>
      </c>
      <c r="L15" s="18">
        <f t="shared" si="2"/>
        <v>0</v>
      </c>
    </row>
    <row r="16" spans="1:12" ht="26.25" x14ac:dyDescent="0.25">
      <c r="A16" s="5" t="s">
        <v>48</v>
      </c>
      <c r="B16" s="8" t="s">
        <v>49</v>
      </c>
      <c r="C16" s="9" t="s">
        <v>50</v>
      </c>
      <c r="D16" s="10">
        <v>5</v>
      </c>
      <c r="E16" s="10" t="s">
        <v>181</v>
      </c>
      <c r="F16" s="16"/>
      <c r="G16" s="17">
        <f t="shared" si="3"/>
        <v>0</v>
      </c>
      <c r="H16" s="16"/>
      <c r="I16" s="18">
        <f t="shared" si="0"/>
        <v>0</v>
      </c>
      <c r="J16" s="16"/>
      <c r="K16" s="18">
        <f t="shared" si="1"/>
        <v>0</v>
      </c>
      <c r="L16" s="18">
        <f t="shared" si="2"/>
        <v>0</v>
      </c>
    </row>
    <row r="17" spans="1:12" ht="26.25" x14ac:dyDescent="0.25">
      <c r="A17" s="5" t="s">
        <v>51</v>
      </c>
      <c r="B17" s="8" t="s">
        <v>52</v>
      </c>
      <c r="C17" s="9" t="s">
        <v>53</v>
      </c>
      <c r="D17" s="10">
        <v>5</v>
      </c>
      <c r="E17" s="10" t="s">
        <v>181</v>
      </c>
      <c r="F17" s="16"/>
      <c r="G17" s="17">
        <f t="shared" si="3"/>
        <v>0</v>
      </c>
      <c r="H17" s="16"/>
      <c r="I17" s="18">
        <f t="shared" si="0"/>
        <v>0</v>
      </c>
      <c r="J17" s="16"/>
      <c r="K17" s="18">
        <f t="shared" si="1"/>
        <v>0</v>
      </c>
      <c r="L17" s="18">
        <f t="shared" si="2"/>
        <v>0</v>
      </c>
    </row>
    <row r="18" spans="1:12" ht="24.75" x14ac:dyDescent="0.25">
      <c r="A18" s="5" t="s">
        <v>54</v>
      </c>
      <c r="B18" s="8" t="s">
        <v>55</v>
      </c>
      <c r="C18" s="9" t="s">
        <v>56</v>
      </c>
      <c r="D18" s="10">
        <v>1</v>
      </c>
      <c r="E18" s="10" t="s">
        <v>181</v>
      </c>
      <c r="F18" s="16"/>
      <c r="G18" s="17">
        <f t="shared" si="3"/>
        <v>0</v>
      </c>
      <c r="H18" s="16"/>
      <c r="I18" s="18">
        <f t="shared" si="0"/>
        <v>0</v>
      </c>
      <c r="J18" s="16"/>
      <c r="K18" s="18">
        <f t="shared" si="1"/>
        <v>0</v>
      </c>
      <c r="L18" s="18">
        <f t="shared" si="2"/>
        <v>0</v>
      </c>
    </row>
    <row r="19" spans="1:12" ht="24.75" x14ac:dyDescent="0.25">
      <c r="A19" s="5" t="s">
        <v>57</v>
      </c>
      <c r="B19" s="8" t="s">
        <v>58</v>
      </c>
      <c r="C19" s="9" t="s">
        <v>59</v>
      </c>
      <c r="D19" s="10">
        <v>1</v>
      </c>
      <c r="E19" s="10" t="s">
        <v>181</v>
      </c>
      <c r="F19" s="16"/>
      <c r="G19" s="17">
        <f t="shared" si="3"/>
        <v>0</v>
      </c>
      <c r="H19" s="16"/>
      <c r="I19" s="18">
        <f t="shared" si="0"/>
        <v>0</v>
      </c>
      <c r="J19" s="16"/>
      <c r="K19" s="18">
        <f t="shared" si="1"/>
        <v>0</v>
      </c>
      <c r="L19" s="18">
        <f t="shared" si="2"/>
        <v>0</v>
      </c>
    </row>
    <row r="20" spans="1:12" ht="24.75" x14ac:dyDescent="0.25">
      <c r="A20" s="5" t="s">
        <v>60</v>
      </c>
      <c r="B20" s="8" t="s">
        <v>61</v>
      </c>
      <c r="C20" s="9" t="s">
        <v>62</v>
      </c>
      <c r="D20" s="10">
        <v>1</v>
      </c>
      <c r="E20" s="10" t="s">
        <v>181</v>
      </c>
      <c r="F20" s="16"/>
      <c r="G20" s="17">
        <f t="shared" si="3"/>
        <v>0</v>
      </c>
      <c r="H20" s="16"/>
      <c r="I20" s="18">
        <f t="shared" si="0"/>
        <v>0</v>
      </c>
      <c r="J20" s="16"/>
      <c r="K20" s="18">
        <f t="shared" si="1"/>
        <v>0</v>
      </c>
      <c r="L20" s="18">
        <f t="shared" si="2"/>
        <v>0</v>
      </c>
    </row>
    <row r="21" spans="1:12" ht="26.25" x14ac:dyDescent="0.25">
      <c r="A21" s="5" t="s">
        <v>63</v>
      </c>
      <c r="B21" s="8" t="s">
        <v>64</v>
      </c>
      <c r="C21" s="9" t="s">
        <v>65</v>
      </c>
      <c r="D21" s="10">
        <v>1</v>
      </c>
      <c r="E21" s="10" t="s">
        <v>181</v>
      </c>
      <c r="F21" s="16"/>
      <c r="G21" s="17">
        <f t="shared" si="3"/>
        <v>0</v>
      </c>
      <c r="H21" s="16"/>
      <c r="I21" s="18">
        <f t="shared" si="0"/>
        <v>0</v>
      </c>
      <c r="J21" s="16"/>
      <c r="K21" s="18">
        <f t="shared" si="1"/>
        <v>0</v>
      </c>
      <c r="L21" s="18">
        <f t="shared" si="2"/>
        <v>0</v>
      </c>
    </row>
    <row r="22" spans="1:12" ht="24.75" x14ac:dyDescent="0.25">
      <c r="A22" s="5" t="s">
        <v>66</v>
      </c>
      <c r="B22" s="8" t="s">
        <v>67</v>
      </c>
      <c r="C22" s="9" t="s">
        <v>68</v>
      </c>
      <c r="D22" s="10">
        <v>1</v>
      </c>
      <c r="E22" s="10" t="s">
        <v>181</v>
      </c>
      <c r="F22" s="16"/>
      <c r="G22" s="17">
        <f t="shared" si="3"/>
        <v>0</v>
      </c>
      <c r="H22" s="16"/>
      <c r="I22" s="18">
        <f t="shared" si="0"/>
        <v>0</v>
      </c>
      <c r="J22" s="16"/>
      <c r="K22" s="18">
        <f t="shared" si="1"/>
        <v>0</v>
      </c>
      <c r="L22" s="18">
        <f t="shared" si="2"/>
        <v>0</v>
      </c>
    </row>
    <row r="23" spans="1:12" ht="36.75" x14ac:dyDescent="0.25">
      <c r="A23" s="5" t="s">
        <v>69</v>
      </c>
      <c r="B23" s="8" t="s">
        <v>70</v>
      </c>
      <c r="C23" s="9" t="s">
        <v>71</v>
      </c>
      <c r="D23" s="10">
        <v>1</v>
      </c>
      <c r="E23" s="10" t="s">
        <v>181</v>
      </c>
      <c r="F23" s="16"/>
      <c r="G23" s="17">
        <f t="shared" si="3"/>
        <v>0</v>
      </c>
      <c r="H23" s="16"/>
      <c r="I23" s="18">
        <f t="shared" si="0"/>
        <v>0</v>
      </c>
      <c r="J23" s="16"/>
      <c r="K23" s="18">
        <f t="shared" si="1"/>
        <v>0</v>
      </c>
      <c r="L23" s="18">
        <f t="shared" si="2"/>
        <v>0</v>
      </c>
    </row>
    <row r="24" spans="1:12" ht="24.75" x14ac:dyDescent="0.25">
      <c r="A24" s="5" t="s">
        <v>72</v>
      </c>
      <c r="B24" s="8" t="s">
        <v>73</v>
      </c>
      <c r="C24" s="9" t="s">
        <v>74</v>
      </c>
      <c r="D24" s="10">
        <v>1</v>
      </c>
      <c r="E24" s="10" t="s">
        <v>181</v>
      </c>
      <c r="F24" s="16"/>
      <c r="G24" s="17">
        <f t="shared" si="3"/>
        <v>0</v>
      </c>
      <c r="H24" s="16"/>
      <c r="I24" s="18">
        <f t="shared" si="0"/>
        <v>0</v>
      </c>
      <c r="J24" s="16"/>
      <c r="K24" s="18">
        <f t="shared" si="1"/>
        <v>0</v>
      </c>
      <c r="L24" s="18">
        <f t="shared" si="2"/>
        <v>0</v>
      </c>
    </row>
    <row r="25" spans="1:12" ht="24.75" x14ac:dyDescent="0.25">
      <c r="A25" s="5" t="s">
        <v>75</v>
      </c>
      <c r="B25" s="8" t="s">
        <v>76</v>
      </c>
      <c r="C25" s="9" t="s">
        <v>77</v>
      </c>
      <c r="D25" s="10">
        <v>1</v>
      </c>
      <c r="E25" s="10" t="s">
        <v>181</v>
      </c>
      <c r="F25" s="16"/>
      <c r="G25" s="17">
        <f t="shared" si="3"/>
        <v>0</v>
      </c>
      <c r="H25" s="16"/>
      <c r="I25" s="18">
        <f t="shared" si="0"/>
        <v>0</v>
      </c>
      <c r="J25" s="16"/>
      <c r="K25" s="18">
        <f t="shared" si="1"/>
        <v>0</v>
      </c>
      <c r="L25" s="18">
        <f t="shared" si="2"/>
        <v>0</v>
      </c>
    </row>
    <row r="26" spans="1:12" x14ac:dyDescent="0.25">
      <c r="A26" s="5" t="s">
        <v>78</v>
      </c>
      <c r="B26" s="8" t="s">
        <v>79</v>
      </c>
      <c r="C26" s="9" t="s">
        <v>80</v>
      </c>
      <c r="D26" s="10">
        <v>3</v>
      </c>
      <c r="E26" s="10" t="s">
        <v>181</v>
      </c>
      <c r="F26" s="16"/>
      <c r="G26" s="17">
        <f t="shared" si="3"/>
        <v>0</v>
      </c>
      <c r="H26" s="16"/>
      <c r="I26" s="18">
        <f t="shared" si="0"/>
        <v>0</v>
      </c>
      <c r="J26" s="16"/>
      <c r="K26" s="18">
        <f t="shared" si="1"/>
        <v>0</v>
      </c>
      <c r="L26" s="18">
        <f t="shared" si="2"/>
        <v>0</v>
      </c>
    </row>
    <row r="27" spans="1:12" ht="24.75" x14ac:dyDescent="0.25">
      <c r="A27" s="5" t="s">
        <v>81</v>
      </c>
      <c r="B27" s="8" t="s">
        <v>82</v>
      </c>
      <c r="C27" s="9" t="s">
        <v>83</v>
      </c>
      <c r="D27" s="10">
        <v>3</v>
      </c>
      <c r="E27" s="10" t="s">
        <v>181</v>
      </c>
      <c r="F27" s="16"/>
      <c r="G27" s="17">
        <f t="shared" si="3"/>
        <v>0</v>
      </c>
      <c r="H27" s="16"/>
      <c r="I27" s="18">
        <f t="shared" si="0"/>
        <v>0</v>
      </c>
      <c r="J27" s="16"/>
      <c r="K27" s="18">
        <f t="shared" si="1"/>
        <v>0</v>
      </c>
      <c r="L27" s="18">
        <f t="shared" si="2"/>
        <v>0</v>
      </c>
    </row>
    <row r="28" spans="1:12" ht="24.75" x14ac:dyDescent="0.25">
      <c r="A28" s="5" t="s">
        <v>84</v>
      </c>
      <c r="B28" s="8" t="s">
        <v>79</v>
      </c>
      <c r="C28" s="9" t="s">
        <v>85</v>
      </c>
      <c r="D28" s="10">
        <v>2</v>
      </c>
      <c r="E28" s="10" t="s">
        <v>181</v>
      </c>
      <c r="F28" s="16"/>
      <c r="G28" s="17">
        <f t="shared" si="3"/>
        <v>0</v>
      </c>
      <c r="H28" s="16"/>
      <c r="I28" s="18">
        <f t="shared" si="0"/>
        <v>0</v>
      </c>
      <c r="J28" s="16"/>
      <c r="K28" s="18">
        <f t="shared" si="1"/>
        <v>0</v>
      </c>
      <c r="L28" s="18">
        <f t="shared" si="2"/>
        <v>0</v>
      </c>
    </row>
    <row r="29" spans="1:12" ht="24.75" x14ac:dyDescent="0.25">
      <c r="A29" s="5" t="s">
        <v>86</v>
      </c>
      <c r="B29" s="8" t="s">
        <v>87</v>
      </c>
      <c r="C29" s="9" t="s">
        <v>88</v>
      </c>
      <c r="D29" s="10">
        <v>2</v>
      </c>
      <c r="E29" s="10" t="s">
        <v>181</v>
      </c>
      <c r="F29" s="16"/>
      <c r="G29" s="17">
        <f t="shared" si="3"/>
        <v>0</v>
      </c>
      <c r="H29" s="16"/>
      <c r="I29" s="18">
        <f t="shared" si="0"/>
        <v>0</v>
      </c>
      <c r="J29" s="16"/>
      <c r="K29" s="18">
        <f t="shared" si="1"/>
        <v>0</v>
      </c>
      <c r="L29" s="18">
        <f t="shared" si="2"/>
        <v>0</v>
      </c>
    </row>
    <row r="30" spans="1:12" ht="26.25" x14ac:dyDescent="0.25">
      <c r="A30" s="5" t="s">
        <v>89</v>
      </c>
      <c r="B30" s="8" t="s">
        <v>90</v>
      </c>
      <c r="C30" s="9" t="s">
        <v>91</v>
      </c>
      <c r="D30" s="10">
        <v>5</v>
      </c>
      <c r="E30" s="10" t="s">
        <v>181</v>
      </c>
      <c r="F30" s="16"/>
      <c r="G30" s="17">
        <f t="shared" si="3"/>
        <v>0</v>
      </c>
      <c r="H30" s="16"/>
      <c r="I30" s="18">
        <f t="shared" si="0"/>
        <v>0</v>
      </c>
      <c r="J30" s="16"/>
      <c r="K30" s="18">
        <f t="shared" si="1"/>
        <v>0</v>
      </c>
      <c r="L30" s="18">
        <f t="shared" si="2"/>
        <v>0</v>
      </c>
    </row>
    <row r="31" spans="1:12" ht="36.75" x14ac:dyDescent="0.25">
      <c r="A31" s="5" t="s">
        <v>92</v>
      </c>
      <c r="B31" s="8" t="s">
        <v>93</v>
      </c>
      <c r="C31" s="9" t="s">
        <v>94</v>
      </c>
      <c r="D31" s="10">
        <v>5</v>
      </c>
      <c r="E31" s="10" t="s">
        <v>181</v>
      </c>
      <c r="F31" s="16"/>
      <c r="G31" s="17">
        <f t="shared" si="3"/>
        <v>0</v>
      </c>
      <c r="H31" s="16"/>
      <c r="I31" s="18">
        <f t="shared" si="0"/>
        <v>0</v>
      </c>
      <c r="J31" s="16"/>
      <c r="K31" s="18">
        <f t="shared" si="1"/>
        <v>0</v>
      </c>
      <c r="L31" s="18">
        <f t="shared" si="2"/>
        <v>0</v>
      </c>
    </row>
    <row r="32" spans="1:12" ht="26.25" x14ac:dyDescent="0.25">
      <c r="A32" s="5" t="s">
        <v>95</v>
      </c>
      <c r="B32" s="8" t="s">
        <v>96</v>
      </c>
      <c r="C32" s="9" t="s">
        <v>97</v>
      </c>
      <c r="D32" s="10">
        <v>5</v>
      </c>
      <c r="E32" s="10" t="s">
        <v>181</v>
      </c>
      <c r="F32" s="16"/>
      <c r="G32" s="17">
        <f t="shared" si="3"/>
        <v>0</v>
      </c>
      <c r="H32" s="16"/>
      <c r="I32" s="18">
        <f t="shared" si="0"/>
        <v>0</v>
      </c>
      <c r="J32" s="16"/>
      <c r="K32" s="18">
        <f t="shared" si="1"/>
        <v>0</v>
      </c>
      <c r="L32" s="18">
        <f t="shared" si="2"/>
        <v>0</v>
      </c>
    </row>
    <row r="33" spans="1:12" ht="26.25" x14ac:dyDescent="0.25">
      <c r="A33" s="5" t="s">
        <v>98</v>
      </c>
      <c r="B33" s="8" t="s">
        <v>99</v>
      </c>
      <c r="C33" s="9" t="s">
        <v>100</v>
      </c>
      <c r="D33" s="10">
        <v>5</v>
      </c>
      <c r="E33" s="10" t="s">
        <v>181</v>
      </c>
      <c r="F33" s="16"/>
      <c r="G33" s="17">
        <f t="shared" si="3"/>
        <v>0</v>
      </c>
      <c r="H33" s="16"/>
      <c r="I33" s="18">
        <f t="shared" si="0"/>
        <v>0</v>
      </c>
      <c r="J33" s="16"/>
      <c r="K33" s="18">
        <f t="shared" si="1"/>
        <v>0</v>
      </c>
      <c r="L33" s="18">
        <f t="shared" si="2"/>
        <v>0</v>
      </c>
    </row>
    <row r="34" spans="1:12" ht="26.25" x14ac:dyDescent="0.25">
      <c r="A34" s="5" t="s">
        <v>101</v>
      </c>
      <c r="B34" s="8" t="s">
        <v>102</v>
      </c>
      <c r="C34" s="9" t="s">
        <v>103</v>
      </c>
      <c r="D34" s="10">
        <v>5</v>
      </c>
      <c r="E34" s="10" t="s">
        <v>181</v>
      </c>
      <c r="F34" s="16"/>
      <c r="G34" s="17">
        <f t="shared" si="3"/>
        <v>0</v>
      </c>
      <c r="H34" s="16"/>
      <c r="I34" s="18">
        <f t="shared" si="0"/>
        <v>0</v>
      </c>
      <c r="J34" s="16"/>
      <c r="K34" s="18">
        <f t="shared" si="1"/>
        <v>0</v>
      </c>
      <c r="L34" s="18">
        <f t="shared" si="2"/>
        <v>0</v>
      </c>
    </row>
    <row r="35" spans="1:12" ht="24.75" x14ac:dyDescent="0.25">
      <c r="A35" s="5" t="s">
        <v>104</v>
      </c>
      <c r="B35" s="8" t="s">
        <v>105</v>
      </c>
      <c r="C35" s="9" t="s">
        <v>106</v>
      </c>
      <c r="D35" s="10">
        <v>2</v>
      </c>
      <c r="E35" s="10" t="s">
        <v>181</v>
      </c>
      <c r="F35" s="16"/>
      <c r="G35" s="17">
        <f t="shared" si="3"/>
        <v>0</v>
      </c>
      <c r="H35" s="16"/>
      <c r="I35" s="18">
        <f t="shared" si="0"/>
        <v>0</v>
      </c>
      <c r="J35" s="16"/>
      <c r="K35" s="18">
        <f t="shared" si="1"/>
        <v>0</v>
      </c>
      <c r="L35" s="18">
        <f t="shared" si="2"/>
        <v>0</v>
      </c>
    </row>
    <row r="36" spans="1:12" ht="26.25" x14ac:dyDescent="0.25">
      <c r="A36" s="5" t="s">
        <v>107</v>
      </c>
      <c r="B36" s="8" t="s">
        <v>108</v>
      </c>
      <c r="C36" s="9" t="s">
        <v>109</v>
      </c>
      <c r="D36" s="10">
        <v>3</v>
      </c>
      <c r="E36" s="10" t="s">
        <v>181</v>
      </c>
      <c r="F36" s="16"/>
      <c r="G36" s="17">
        <f t="shared" si="3"/>
        <v>0</v>
      </c>
      <c r="H36" s="16"/>
      <c r="I36" s="18">
        <f t="shared" si="0"/>
        <v>0</v>
      </c>
      <c r="J36" s="16"/>
      <c r="K36" s="18">
        <f t="shared" si="1"/>
        <v>0</v>
      </c>
      <c r="L36" s="18">
        <f t="shared" si="2"/>
        <v>0</v>
      </c>
    </row>
    <row r="37" spans="1:12" ht="24.75" x14ac:dyDescent="0.25">
      <c r="A37" s="5" t="s">
        <v>110</v>
      </c>
      <c r="B37" s="8" t="s">
        <v>111</v>
      </c>
      <c r="C37" s="9" t="s">
        <v>112</v>
      </c>
      <c r="D37" s="10">
        <v>3</v>
      </c>
      <c r="E37" s="10" t="s">
        <v>181</v>
      </c>
      <c r="F37" s="16"/>
      <c r="G37" s="17">
        <f t="shared" si="3"/>
        <v>0</v>
      </c>
      <c r="H37" s="16"/>
      <c r="I37" s="18">
        <f t="shared" si="0"/>
        <v>0</v>
      </c>
      <c r="J37" s="16"/>
      <c r="K37" s="18">
        <f t="shared" si="1"/>
        <v>0</v>
      </c>
      <c r="L37" s="18">
        <f t="shared" si="2"/>
        <v>0</v>
      </c>
    </row>
    <row r="38" spans="1:12" ht="24.75" x14ac:dyDescent="0.25">
      <c r="A38" s="5" t="s">
        <v>113</v>
      </c>
      <c r="B38" s="8" t="s">
        <v>79</v>
      </c>
      <c r="C38" s="9" t="s">
        <v>114</v>
      </c>
      <c r="D38" s="10">
        <v>1</v>
      </c>
      <c r="E38" s="10" t="s">
        <v>181</v>
      </c>
      <c r="F38" s="16"/>
      <c r="G38" s="17">
        <f t="shared" si="3"/>
        <v>0</v>
      </c>
      <c r="H38" s="16"/>
      <c r="I38" s="18">
        <f t="shared" si="0"/>
        <v>0</v>
      </c>
      <c r="J38" s="16"/>
      <c r="K38" s="18">
        <f t="shared" si="1"/>
        <v>0</v>
      </c>
      <c r="L38" s="18">
        <f t="shared" si="2"/>
        <v>0</v>
      </c>
    </row>
    <row r="39" spans="1:12" ht="24.75" x14ac:dyDescent="0.25">
      <c r="A39" s="5" t="s">
        <v>115</v>
      </c>
      <c r="B39" s="8" t="s">
        <v>116</v>
      </c>
      <c r="C39" s="9" t="s">
        <v>117</v>
      </c>
      <c r="D39" s="10">
        <v>1</v>
      </c>
      <c r="E39" s="10" t="s">
        <v>182</v>
      </c>
      <c r="F39" s="16"/>
      <c r="G39" s="17">
        <f t="shared" si="3"/>
        <v>0</v>
      </c>
      <c r="H39" s="16"/>
      <c r="I39" s="18">
        <f t="shared" si="0"/>
        <v>0</v>
      </c>
      <c r="J39" s="16"/>
      <c r="K39" s="18">
        <f t="shared" si="1"/>
        <v>0</v>
      </c>
      <c r="L39" s="18">
        <f t="shared" si="2"/>
        <v>0</v>
      </c>
    </row>
    <row r="40" spans="1:12" ht="24.75" x14ac:dyDescent="0.25">
      <c r="A40" s="5" t="s">
        <v>118</v>
      </c>
      <c r="B40" s="8" t="s">
        <v>119</v>
      </c>
      <c r="C40" s="9" t="s">
        <v>120</v>
      </c>
      <c r="D40" s="10">
        <v>1</v>
      </c>
      <c r="E40" s="10" t="s">
        <v>181</v>
      </c>
      <c r="F40" s="16"/>
      <c r="G40" s="17">
        <f t="shared" si="3"/>
        <v>0</v>
      </c>
      <c r="H40" s="16"/>
      <c r="I40" s="18">
        <f t="shared" si="0"/>
        <v>0</v>
      </c>
      <c r="J40" s="16"/>
      <c r="K40" s="18">
        <f t="shared" si="1"/>
        <v>0</v>
      </c>
      <c r="L40" s="18">
        <f t="shared" si="2"/>
        <v>0</v>
      </c>
    </row>
    <row r="41" spans="1:12" ht="24.75" x14ac:dyDescent="0.25">
      <c r="A41" s="5" t="s">
        <v>121</v>
      </c>
      <c r="B41" s="8" t="s">
        <v>122</v>
      </c>
      <c r="C41" s="9" t="s">
        <v>123</v>
      </c>
      <c r="D41" s="10">
        <v>1</v>
      </c>
      <c r="E41" s="10" t="s">
        <v>181</v>
      </c>
      <c r="F41" s="16"/>
      <c r="G41" s="17">
        <f t="shared" si="3"/>
        <v>0</v>
      </c>
      <c r="H41" s="16"/>
      <c r="I41" s="18">
        <f t="shared" si="0"/>
        <v>0</v>
      </c>
      <c r="J41" s="16"/>
      <c r="K41" s="18">
        <f t="shared" si="1"/>
        <v>0</v>
      </c>
      <c r="L41" s="18">
        <f t="shared" si="2"/>
        <v>0</v>
      </c>
    </row>
    <row r="42" spans="1:12" x14ac:dyDescent="0.25">
      <c r="A42" s="5" t="s">
        <v>124</v>
      </c>
      <c r="B42" s="8" t="s">
        <v>125</v>
      </c>
      <c r="C42" s="9" t="s">
        <v>126</v>
      </c>
      <c r="D42" s="10">
        <v>1</v>
      </c>
      <c r="E42" s="10" t="s">
        <v>181</v>
      </c>
      <c r="F42" s="16"/>
      <c r="G42" s="17">
        <f t="shared" si="3"/>
        <v>0</v>
      </c>
      <c r="H42" s="16"/>
      <c r="I42" s="18">
        <f t="shared" si="0"/>
        <v>0</v>
      </c>
      <c r="J42" s="16"/>
      <c r="K42" s="18">
        <f t="shared" si="1"/>
        <v>0</v>
      </c>
      <c r="L42" s="18">
        <f t="shared" si="2"/>
        <v>0</v>
      </c>
    </row>
    <row r="43" spans="1:12" ht="24.75" x14ac:dyDescent="0.25">
      <c r="A43" s="5" t="s">
        <v>127</v>
      </c>
      <c r="B43" s="8" t="s">
        <v>128</v>
      </c>
      <c r="C43" s="9" t="s">
        <v>129</v>
      </c>
      <c r="D43" s="10">
        <v>2</v>
      </c>
      <c r="E43" s="10" t="s">
        <v>181</v>
      </c>
      <c r="F43" s="16"/>
      <c r="G43" s="17">
        <f t="shared" si="3"/>
        <v>0</v>
      </c>
      <c r="H43" s="16"/>
      <c r="I43" s="18">
        <f t="shared" si="0"/>
        <v>0</v>
      </c>
      <c r="J43" s="16"/>
      <c r="K43" s="18">
        <f t="shared" si="1"/>
        <v>0</v>
      </c>
      <c r="L43" s="18">
        <f t="shared" si="2"/>
        <v>0</v>
      </c>
    </row>
    <row r="44" spans="1:12" ht="24.75" x14ac:dyDescent="0.25">
      <c r="A44" s="5" t="s">
        <v>130</v>
      </c>
      <c r="B44" s="8" t="s">
        <v>131</v>
      </c>
      <c r="C44" s="9" t="s">
        <v>132</v>
      </c>
      <c r="D44" s="10">
        <v>4</v>
      </c>
      <c r="E44" s="10" t="s">
        <v>181</v>
      </c>
      <c r="F44" s="16"/>
      <c r="G44" s="17">
        <f t="shared" si="3"/>
        <v>0</v>
      </c>
      <c r="H44" s="16"/>
      <c r="I44" s="18">
        <f t="shared" si="0"/>
        <v>0</v>
      </c>
      <c r="J44" s="16"/>
      <c r="K44" s="18">
        <f t="shared" si="1"/>
        <v>0</v>
      </c>
      <c r="L44" s="18">
        <f t="shared" si="2"/>
        <v>0</v>
      </c>
    </row>
    <row r="45" spans="1:12" ht="24.75" x14ac:dyDescent="0.25">
      <c r="A45" s="5" t="s">
        <v>133</v>
      </c>
      <c r="B45" s="8" t="s">
        <v>134</v>
      </c>
      <c r="C45" s="9" t="s">
        <v>135</v>
      </c>
      <c r="D45" s="10">
        <v>1</v>
      </c>
      <c r="E45" s="10" t="s">
        <v>181</v>
      </c>
      <c r="F45" s="16"/>
      <c r="G45" s="17">
        <f t="shared" si="3"/>
        <v>0</v>
      </c>
      <c r="H45" s="16"/>
      <c r="I45" s="18">
        <f t="shared" si="0"/>
        <v>0</v>
      </c>
      <c r="J45" s="16"/>
      <c r="K45" s="18">
        <f t="shared" si="1"/>
        <v>0</v>
      </c>
      <c r="L45" s="18">
        <f t="shared" si="2"/>
        <v>0</v>
      </c>
    </row>
    <row r="46" spans="1:12" ht="24.75" x14ac:dyDescent="0.25">
      <c r="A46" s="5" t="s">
        <v>136</v>
      </c>
      <c r="B46" s="8" t="s">
        <v>137</v>
      </c>
      <c r="C46" s="9" t="s">
        <v>138</v>
      </c>
      <c r="D46" s="10">
        <v>2</v>
      </c>
      <c r="E46" s="10" t="s">
        <v>181</v>
      </c>
      <c r="F46" s="16"/>
      <c r="G46" s="17">
        <f t="shared" si="3"/>
        <v>0</v>
      </c>
      <c r="H46" s="16"/>
      <c r="I46" s="18">
        <f t="shared" si="0"/>
        <v>0</v>
      </c>
      <c r="J46" s="16"/>
      <c r="K46" s="18">
        <f t="shared" si="1"/>
        <v>0</v>
      </c>
      <c r="L46" s="18">
        <f t="shared" si="2"/>
        <v>0</v>
      </c>
    </row>
    <row r="47" spans="1:12" ht="24.75" x14ac:dyDescent="0.25">
      <c r="A47" s="5" t="s">
        <v>139</v>
      </c>
      <c r="B47" s="8" t="s">
        <v>140</v>
      </c>
      <c r="C47" s="9" t="s">
        <v>141</v>
      </c>
      <c r="D47" s="10">
        <v>4</v>
      </c>
      <c r="E47" s="10" t="s">
        <v>181</v>
      </c>
      <c r="F47" s="16"/>
      <c r="G47" s="17">
        <f t="shared" si="3"/>
        <v>0</v>
      </c>
      <c r="H47" s="16"/>
      <c r="I47" s="18">
        <f t="shared" si="0"/>
        <v>0</v>
      </c>
      <c r="J47" s="16"/>
      <c r="K47" s="18">
        <f t="shared" si="1"/>
        <v>0</v>
      </c>
      <c r="L47" s="18">
        <f t="shared" si="2"/>
        <v>0</v>
      </c>
    </row>
    <row r="48" spans="1:12" ht="24.75" x14ac:dyDescent="0.25">
      <c r="A48" s="5" t="s">
        <v>142</v>
      </c>
      <c r="B48" s="8" t="s">
        <v>143</v>
      </c>
      <c r="C48" s="9" t="s">
        <v>144</v>
      </c>
      <c r="D48" s="10">
        <v>1</v>
      </c>
      <c r="E48" s="10" t="s">
        <v>181</v>
      </c>
      <c r="F48" s="16"/>
      <c r="G48" s="17">
        <f t="shared" si="3"/>
        <v>0</v>
      </c>
      <c r="H48" s="16"/>
      <c r="I48" s="18">
        <f t="shared" si="0"/>
        <v>0</v>
      </c>
      <c r="J48" s="16"/>
      <c r="K48" s="18">
        <f t="shared" si="1"/>
        <v>0</v>
      </c>
      <c r="L48" s="18">
        <f t="shared" si="2"/>
        <v>0</v>
      </c>
    </row>
    <row r="49" spans="1:12" ht="24.75" x14ac:dyDescent="0.25">
      <c r="A49" s="5" t="s">
        <v>145</v>
      </c>
      <c r="B49" s="8" t="s">
        <v>146</v>
      </c>
      <c r="C49" s="9" t="s">
        <v>147</v>
      </c>
      <c r="D49" s="10">
        <v>2</v>
      </c>
      <c r="E49" s="10" t="s">
        <v>181</v>
      </c>
      <c r="F49" s="16"/>
      <c r="G49" s="17">
        <f t="shared" si="3"/>
        <v>0</v>
      </c>
      <c r="H49" s="16"/>
      <c r="I49" s="18">
        <f t="shared" si="0"/>
        <v>0</v>
      </c>
      <c r="J49" s="16"/>
      <c r="K49" s="18">
        <f t="shared" si="1"/>
        <v>0</v>
      </c>
      <c r="L49" s="18">
        <f t="shared" si="2"/>
        <v>0</v>
      </c>
    </row>
    <row r="50" spans="1:12" ht="24.75" x14ac:dyDescent="0.25">
      <c r="A50" s="5" t="s">
        <v>148</v>
      </c>
      <c r="B50" s="8" t="s">
        <v>149</v>
      </c>
      <c r="C50" s="9" t="s">
        <v>150</v>
      </c>
      <c r="D50" s="10">
        <v>4</v>
      </c>
      <c r="E50" s="10" t="s">
        <v>181</v>
      </c>
      <c r="F50" s="16"/>
      <c r="G50" s="17">
        <f t="shared" si="3"/>
        <v>0</v>
      </c>
      <c r="H50" s="16"/>
      <c r="I50" s="18">
        <f t="shared" si="0"/>
        <v>0</v>
      </c>
      <c r="J50" s="16"/>
      <c r="K50" s="18">
        <f t="shared" si="1"/>
        <v>0</v>
      </c>
      <c r="L50" s="18">
        <f t="shared" si="2"/>
        <v>0</v>
      </c>
    </row>
    <row r="51" spans="1:12" ht="24.75" x14ac:dyDescent="0.25">
      <c r="A51" s="5" t="s">
        <v>151</v>
      </c>
      <c r="B51" s="8" t="s">
        <v>152</v>
      </c>
      <c r="C51" s="9" t="s">
        <v>153</v>
      </c>
      <c r="D51" s="10">
        <v>1</v>
      </c>
      <c r="E51" s="10" t="s">
        <v>181</v>
      </c>
      <c r="F51" s="16"/>
      <c r="G51" s="17">
        <f t="shared" si="3"/>
        <v>0</v>
      </c>
      <c r="H51" s="16"/>
      <c r="I51" s="18">
        <f t="shared" si="0"/>
        <v>0</v>
      </c>
      <c r="J51" s="16"/>
      <c r="K51" s="18">
        <f t="shared" si="1"/>
        <v>0</v>
      </c>
      <c r="L51" s="18">
        <f t="shared" si="2"/>
        <v>0</v>
      </c>
    </row>
    <row r="52" spans="1:12" ht="24.75" x14ac:dyDescent="0.25">
      <c r="A52" s="5" t="s">
        <v>154</v>
      </c>
      <c r="B52" s="8" t="s">
        <v>155</v>
      </c>
      <c r="C52" s="9" t="s">
        <v>156</v>
      </c>
      <c r="D52" s="10">
        <v>2</v>
      </c>
      <c r="E52" s="10" t="s">
        <v>181</v>
      </c>
      <c r="F52" s="16"/>
      <c r="G52" s="17">
        <f t="shared" si="3"/>
        <v>0</v>
      </c>
      <c r="H52" s="16"/>
      <c r="I52" s="18">
        <f t="shared" si="0"/>
        <v>0</v>
      </c>
      <c r="J52" s="16"/>
      <c r="K52" s="18">
        <f t="shared" si="1"/>
        <v>0</v>
      </c>
      <c r="L52" s="18">
        <f t="shared" si="2"/>
        <v>0</v>
      </c>
    </row>
    <row r="53" spans="1:12" ht="24.75" x14ac:dyDescent="0.25">
      <c r="A53" s="5" t="s">
        <v>157</v>
      </c>
      <c r="B53" s="8" t="s">
        <v>158</v>
      </c>
      <c r="C53" s="9" t="s">
        <v>159</v>
      </c>
      <c r="D53" s="10">
        <v>4</v>
      </c>
      <c r="E53" s="10" t="s">
        <v>181</v>
      </c>
      <c r="F53" s="16"/>
      <c r="G53" s="17">
        <f t="shared" si="3"/>
        <v>0</v>
      </c>
      <c r="H53" s="16"/>
      <c r="I53" s="18">
        <f t="shared" si="0"/>
        <v>0</v>
      </c>
      <c r="J53" s="16"/>
      <c r="K53" s="18">
        <f t="shared" si="1"/>
        <v>0</v>
      </c>
      <c r="L53" s="18">
        <f t="shared" si="2"/>
        <v>0</v>
      </c>
    </row>
    <row r="54" spans="1:12" ht="24.75" x14ac:dyDescent="0.25">
      <c r="A54" s="5" t="s">
        <v>160</v>
      </c>
      <c r="B54" s="8" t="s">
        <v>161</v>
      </c>
      <c r="C54" s="9" t="s">
        <v>162</v>
      </c>
      <c r="D54" s="10">
        <v>1</v>
      </c>
      <c r="E54" s="10" t="s">
        <v>181</v>
      </c>
      <c r="F54" s="16"/>
      <c r="G54" s="17">
        <f t="shared" si="3"/>
        <v>0</v>
      </c>
      <c r="H54" s="16"/>
      <c r="I54" s="18">
        <f t="shared" si="0"/>
        <v>0</v>
      </c>
      <c r="J54" s="16"/>
      <c r="K54" s="18">
        <f t="shared" si="1"/>
        <v>0</v>
      </c>
      <c r="L54" s="18">
        <f t="shared" si="2"/>
        <v>0</v>
      </c>
    </row>
    <row r="55" spans="1:12" ht="24.75" x14ac:dyDescent="0.25">
      <c r="A55" s="5" t="s">
        <v>163</v>
      </c>
      <c r="B55" s="8" t="s">
        <v>164</v>
      </c>
      <c r="C55" s="9" t="s">
        <v>179</v>
      </c>
      <c r="D55" s="10">
        <v>4</v>
      </c>
      <c r="E55" s="10" t="s">
        <v>181</v>
      </c>
      <c r="F55" s="16"/>
      <c r="G55" s="17">
        <f t="shared" si="3"/>
        <v>0</v>
      </c>
      <c r="H55" s="16"/>
      <c r="I55" s="18">
        <f t="shared" si="0"/>
        <v>0</v>
      </c>
      <c r="J55" s="16"/>
      <c r="K55" s="18">
        <f t="shared" si="1"/>
        <v>0</v>
      </c>
      <c r="L55" s="18">
        <f t="shared" si="2"/>
        <v>0</v>
      </c>
    </row>
    <row r="56" spans="1:12" x14ac:dyDescent="0.25">
      <c r="A56" s="5" t="s">
        <v>165</v>
      </c>
      <c r="B56" s="8" t="s">
        <v>164</v>
      </c>
      <c r="C56" s="9" t="s">
        <v>166</v>
      </c>
      <c r="D56" s="10">
        <v>1</v>
      </c>
      <c r="E56" s="10" t="s">
        <v>181</v>
      </c>
      <c r="F56" s="16"/>
      <c r="G56" s="17">
        <f t="shared" si="3"/>
        <v>0</v>
      </c>
      <c r="H56" s="16"/>
      <c r="I56" s="18">
        <f t="shared" si="0"/>
        <v>0</v>
      </c>
      <c r="J56" s="16"/>
      <c r="K56" s="18">
        <f t="shared" si="1"/>
        <v>0</v>
      </c>
      <c r="L56" s="18">
        <f t="shared" si="2"/>
        <v>0</v>
      </c>
    </row>
    <row r="57" spans="1:12" x14ac:dyDescent="0.25">
      <c r="A57" s="5" t="s">
        <v>167</v>
      </c>
      <c r="B57" s="8" t="s">
        <v>164</v>
      </c>
      <c r="C57" s="9" t="s">
        <v>168</v>
      </c>
      <c r="D57" s="10">
        <v>1</v>
      </c>
      <c r="E57" s="10" t="s">
        <v>181</v>
      </c>
      <c r="F57" s="16"/>
      <c r="G57" s="17">
        <f t="shared" si="3"/>
        <v>0</v>
      </c>
      <c r="H57" s="16"/>
      <c r="I57" s="18">
        <f t="shared" si="0"/>
        <v>0</v>
      </c>
      <c r="J57" s="16"/>
      <c r="K57" s="18">
        <f t="shared" si="1"/>
        <v>0</v>
      </c>
      <c r="L57" s="18">
        <f t="shared" si="2"/>
        <v>0</v>
      </c>
    </row>
    <row r="58" spans="1:12" x14ac:dyDescent="0.25">
      <c r="A58" s="5" t="s">
        <v>169</v>
      </c>
      <c r="B58" s="8" t="s">
        <v>164</v>
      </c>
      <c r="C58" s="9" t="s">
        <v>170</v>
      </c>
      <c r="D58" s="10">
        <v>1</v>
      </c>
      <c r="E58" s="10" t="s">
        <v>181</v>
      </c>
      <c r="F58" s="16"/>
      <c r="G58" s="17">
        <f t="shared" si="3"/>
        <v>0</v>
      </c>
      <c r="H58" s="16"/>
      <c r="I58" s="18">
        <f t="shared" si="0"/>
        <v>0</v>
      </c>
      <c r="J58" s="16"/>
      <c r="K58" s="18">
        <f t="shared" si="1"/>
        <v>0</v>
      </c>
      <c r="L58" s="18">
        <f t="shared" si="2"/>
        <v>0</v>
      </c>
    </row>
    <row r="59" spans="1:12" x14ac:dyDescent="0.25">
      <c r="A59" s="5" t="s">
        <v>171</v>
      </c>
      <c r="B59" s="8" t="s">
        <v>164</v>
      </c>
      <c r="C59" s="9" t="s">
        <v>172</v>
      </c>
      <c r="D59" s="10">
        <v>1</v>
      </c>
      <c r="E59" s="10" t="s">
        <v>181</v>
      </c>
      <c r="F59" s="16"/>
      <c r="G59" s="17">
        <f t="shared" si="3"/>
        <v>0</v>
      </c>
      <c r="H59" s="16"/>
      <c r="I59" s="18">
        <f t="shared" si="0"/>
        <v>0</v>
      </c>
      <c r="J59" s="16"/>
      <c r="K59" s="18">
        <f t="shared" si="1"/>
        <v>0</v>
      </c>
      <c r="L59" s="18">
        <f t="shared" si="2"/>
        <v>0</v>
      </c>
    </row>
    <row r="60" spans="1:12" ht="24.75" x14ac:dyDescent="0.25">
      <c r="A60" s="5" t="s">
        <v>173</v>
      </c>
      <c r="B60" s="8" t="s">
        <v>164</v>
      </c>
      <c r="C60" s="9" t="s">
        <v>180</v>
      </c>
      <c r="D60" s="10">
        <v>3</v>
      </c>
      <c r="E60" s="10" t="s">
        <v>181</v>
      </c>
      <c r="F60" s="16"/>
      <c r="G60" s="17">
        <f t="shared" si="3"/>
        <v>0</v>
      </c>
      <c r="H60" s="16"/>
      <c r="I60" s="18">
        <f t="shared" si="0"/>
        <v>0</v>
      </c>
      <c r="J60" s="16"/>
      <c r="K60" s="18">
        <f t="shared" si="1"/>
        <v>0</v>
      </c>
      <c r="L60" s="18">
        <f t="shared" si="2"/>
        <v>0</v>
      </c>
    </row>
    <row r="61" spans="1:12" x14ac:dyDescent="0.25">
      <c r="A61" s="5" t="s">
        <v>174</v>
      </c>
      <c r="B61" s="8" t="s">
        <v>164</v>
      </c>
      <c r="C61" s="9" t="s">
        <v>175</v>
      </c>
      <c r="D61" s="10">
        <v>1</v>
      </c>
      <c r="E61" s="10" t="s">
        <v>181</v>
      </c>
      <c r="F61" s="16"/>
      <c r="G61" s="17">
        <f t="shared" si="3"/>
        <v>0</v>
      </c>
      <c r="H61" s="16"/>
      <c r="I61" s="18">
        <f t="shared" si="0"/>
        <v>0</v>
      </c>
      <c r="J61" s="16"/>
      <c r="K61" s="18">
        <f t="shared" si="1"/>
        <v>0</v>
      </c>
      <c r="L61" s="18">
        <f t="shared" si="2"/>
        <v>0</v>
      </c>
    </row>
    <row r="62" spans="1:12" ht="24.75" x14ac:dyDescent="0.25">
      <c r="A62" s="5" t="s">
        <v>176</v>
      </c>
      <c r="B62" s="8" t="s">
        <v>177</v>
      </c>
      <c r="C62" s="9" t="s">
        <v>178</v>
      </c>
      <c r="D62" s="10">
        <v>1</v>
      </c>
      <c r="E62" s="10" t="s">
        <v>181</v>
      </c>
      <c r="F62" s="16"/>
      <c r="G62" s="17">
        <f t="shared" si="3"/>
        <v>0</v>
      </c>
      <c r="H62" s="16"/>
      <c r="I62" s="18">
        <f t="shared" si="0"/>
        <v>0</v>
      </c>
      <c r="J62" s="16"/>
      <c r="K62" s="18">
        <f t="shared" si="1"/>
        <v>0</v>
      </c>
      <c r="L62" s="18">
        <f t="shared" si="2"/>
        <v>0</v>
      </c>
    </row>
    <row r="64" spans="1:12" x14ac:dyDescent="0.25">
      <c r="F64" s="1" t="s">
        <v>183</v>
      </c>
      <c r="I64" s="19">
        <f>SUM(I4:I62)</f>
        <v>0</v>
      </c>
      <c r="K64" s="19">
        <f>SUM(K4:K62)</f>
        <v>0</v>
      </c>
      <c r="L64" s="19">
        <f>SUM(L4:L62)</f>
        <v>0</v>
      </c>
    </row>
    <row r="65" spans="2:12" x14ac:dyDescent="0.25">
      <c r="F65" s="1" t="s">
        <v>184</v>
      </c>
      <c r="I65" s="20">
        <f>I64*4</f>
        <v>0</v>
      </c>
      <c r="K65" s="20">
        <f>K64*4</f>
        <v>0</v>
      </c>
      <c r="L65" s="20">
        <f>L64*4</f>
        <v>0</v>
      </c>
    </row>
    <row r="66" spans="2:12" x14ac:dyDescent="0.25">
      <c r="B66" t="s">
        <v>185</v>
      </c>
    </row>
    <row r="68" spans="2:12" x14ac:dyDescent="0.25">
      <c r="B68" t="s">
        <v>186</v>
      </c>
    </row>
  </sheetData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2022-04-12T05:37:50Z</dcterms:modified>
</cp:coreProperties>
</file>