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SKLOP 1" sheetId="1" r:id="rId1"/>
    <sheet name="SKLOP 2" sheetId="2" r:id="rId2"/>
    <sheet name="SKLOP 3" sheetId="3" r:id="rId3"/>
    <sheet name="SKLOP 4" sheetId="4" r:id="rId4"/>
  </sheets>
  <externalReferences>
    <externalReference r:id="rId7"/>
  </externalReferences>
  <definedNames/>
  <calcPr fullCalcOnLoad="1"/>
</workbook>
</file>

<file path=xl/sharedStrings.xml><?xml version="1.0" encoding="utf-8"?>
<sst xmlns="http://schemas.openxmlformats.org/spreadsheetml/2006/main" count="1179" uniqueCount="531">
  <si>
    <t>Opis izdelka - vrsta blaga</t>
  </si>
  <si>
    <t>Enota mere</t>
  </si>
  <si>
    <t xml:space="preserve">Cena na enoto mere brez DDV v EUR </t>
  </si>
  <si>
    <t>Stopnja DDV</t>
  </si>
  <si>
    <t>Cena na enoto mere z DDV v EUR</t>
  </si>
  <si>
    <t>Vrednost z DDV v EUR</t>
  </si>
  <si>
    <t>1.</t>
  </si>
  <si>
    <t>KOS</t>
  </si>
  <si>
    <t>2.</t>
  </si>
  <si>
    <t>3.</t>
  </si>
  <si>
    <t>SC</t>
  </si>
  <si>
    <t>4.</t>
  </si>
  <si>
    <t>5.</t>
  </si>
  <si>
    <t>7.</t>
  </si>
  <si>
    <t>8.</t>
  </si>
  <si>
    <t>9.</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</si>
  <si>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</si>
  <si>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</si>
  <si>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</si>
  <si>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</si>
  <si>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</si>
  <si>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</si>
  <si>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</si>
  <si>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</si>
  <si>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</si>
  <si>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</si>
  <si>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</si>
  <si>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</si>
  <si>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</si>
  <si>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</si>
  <si>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</si>
  <si>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</si>
  <si>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</si>
  <si>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</si>
  <si>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</si>
  <si>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</si>
  <si>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</si>
  <si>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</si>
  <si>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</si>
  <si>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</si>
  <si>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</si>
  <si>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38.</t>
  </si>
  <si>
    <t>39.</t>
  </si>
  <si>
    <t>40.</t>
  </si>
  <si>
    <t>41.</t>
  </si>
  <si>
    <t>42.</t>
  </si>
  <si>
    <t>43.</t>
  </si>
  <si>
    <t>44.</t>
  </si>
  <si>
    <t>45.</t>
  </si>
  <si>
    <t>46.</t>
  </si>
  <si>
    <t>47.</t>
  </si>
  <si>
    <t>48.</t>
  </si>
  <si>
    <t>49.</t>
  </si>
  <si>
    <t>53.</t>
  </si>
  <si>
    <t>55.</t>
  </si>
  <si>
    <t>59.</t>
  </si>
  <si>
    <t>60.</t>
  </si>
  <si>
    <t>61.</t>
  </si>
  <si>
    <t>62.</t>
  </si>
  <si>
    <t>ZAV</t>
  </si>
  <si>
    <t>Ponudnik mora ponuditi vse vrste blaga po predračunu.</t>
  </si>
  <si>
    <t xml:space="preserve">Kraj in datum : </t>
  </si>
  <si>
    <t>Ponudnik mora ponuditi artikle, ki v celoti izpolnjujejo zahteve navedene v koloni Opis izdelka - vrsta blaga.</t>
  </si>
  <si>
    <t>PAR</t>
  </si>
  <si>
    <t>KANILA NOSNA DVOROGA ZA VPIHOVANJE KISIKA ZA 1X UPORABO, DOLŽINE 2,1M</t>
  </si>
  <si>
    <t>CEVKE ZA ASPIRATOR WEINMANN</t>
  </si>
  <si>
    <t>TERMOMETER ZA MERJENJE TELESNE TEMPERATURE BREZ ŽIVEGA SREBRA</t>
  </si>
  <si>
    <t>GAZA, 20 NITNA HIDOFILNA BELJENA BOMBAŽNA TKANINA,STERILNA, POSAMIČNO PAKIRANA, 0,8 M2</t>
  </si>
  <si>
    <t>GAZA, 20 NITNA HIDOFILNA BELJENA BOMBAŽNA TKANINA,STERILNA, POSAMIČNO PAKIRANA, 0,4 M2</t>
  </si>
  <si>
    <t>GAZA, 20 NITNA HIDOFILNA BELJENA BOMBAŽNA TKANINA,STERILNA, POSAMIČNO PAKIRANA, 0,2 M2</t>
  </si>
  <si>
    <t>ZBIRALNIK ZA IGLE IZ PLASTIKE, KOPOLIMERJA IN POLIPROPILENA. ODPORNI NA TOPILA. BARVILA S KATERIMI SO OBARVANA NE SMEJO VSEBOVATI KADMIJA IN DRUGIH TEŽKIH KOVIN. LAHKO SE UPEPELIJO. KVADRATNIH OBLIK DIMENZIJE 120X120 MM. KAPACITETA 1.5L</t>
  </si>
  <si>
    <t xml:space="preserve">KREMA ZA ROKE V TUBI, VLAŽILNO-ZAŠČITNA, Z ALOE VERO IN GLICERINOM, 100 ML. DERMATOLOŠKO TESTIRANA. KREMA OHRANJA RAVNOVESJE VLAGE V KOŽI, JO NEGUJE, ŠČITI IN JI VRAČA MEHKOBO. JE LEPO MAZLJIVA, HITRO SE VPIJE IN NE PUŠČA MASTNIH SLEDI.
</t>
  </si>
  <si>
    <t xml:space="preserve">ZDRAVSTVENI DOM BREŽICE </t>
  </si>
  <si>
    <t>Černelčeva cesta 8, 8250 Brežice</t>
  </si>
  <si>
    <t>Vrednost brez DDV v EUR</t>
  </si>
  <si>
    <t>PONUDNIK:</t>
  </si>
  <si>
    <t>Proizvajalec</t>
  </si>
  <si>
    <t>6.</t>
  </si>
  <si>
    <t>10.</t>
  </si>
  <si>
    <t>20.</t>
  </si>
  <si>
    <t>37.</t>
  </si>
  <si>
    <t>50.</t>
  </si>
  <si>
    <t>51.</t>
  </si>
  <si>
    <t>52.</t>
  </si>
  <si>
    <t>54.</t>
  </si>
  <si>
    <t>56.</t>
  </si>
  <si>
    <t>57.</t>
  </si>
  <si>
    <t>58.</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</si>
  <si>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</si>
  <si>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</si>
  <si>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</si>
  <si>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</si>
  <si>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</si>
  <si>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</si>
  <si>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</si>
  <si>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</si>
  <si>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</si>
  <si>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</si>
  <si>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</si>
  <si>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</si>
  <si>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</si>
  <si>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</si>
  <si>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</si>
  <si>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</si>
  <si>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</si>
  <si>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</si>
  <si>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</si>
  <si>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</si>
  <si>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</si>
  <si>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</si>
  <si>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</si>
  <si>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</si>
  <si>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</si>
  <si>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</si>
  <si>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</si>
  <si>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</si>
  <si>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</si>
  <si>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</si>
  <si>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</si>
  <si>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</si>
  <si>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</si>
  <si>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zap.št.</t>
  </si>
  <si>
    <t xml:space="preserve">Letna količina </t>
  </si>
  <si>
    <t xml:space="preserve">Naziv ponujenega artikla </t>
  </si>
  <si>
    <t>Kat. številka</t>
  </si>
  <si>
    <t>Z navedbo blagovne znamke želi naročnik pri določenih artiklih samo informirati ponudnike, kakšen nivo kvalitete je zahtevan.</t>
  </si>
  <si>
    <t>Žig in podpis:</t>
  </si>
  <si>
    <t>SKLOP 2: SANITETNI IN OSTALI POTROŠNI MATERIAL</t>
  </si>
  <si>
    <t>SKLOP 1: OBVEZILNI MATERIAL</t>
  </si>
  <si>
    <t>SKLOP 3: MATERIAL ZA DEZINFEKCIJO, ZAŠČITO IN ČIŠČENJE</t>
  </si>
  <si>
    <t>SKLOP 4: MATERIAL ZA RESPIRACIJO</t>
  </si>
  <si>
    <t xml:space="preserve">STERILNA, MEHKA, NETKANA VISOKOVPOJNA HIPOALERGENA OBLOGA DIM. 10X10 CM, SESTAVLJENA IZ 100%   NACMC-HIDROFIBER V OBLIKI OBLOGE ALI POLNILA   </t>
  </si>
  <si>
    <t xml:space="preserve">GEL ZA PRVO POMOČ PRI OPEKLINAH, IZ VODE IN IZVLEČKA MELALEUCA,  VLAŽI, HLADI IN UMIRI OPEKLINO, 125ML </t>
  </si>
  <si>
    <t>PROZOREN HIDROGEL NA VODNI OSNOVI, KI VSEBUJE ALGINAT IN KARBOKSIMETIL CELULOZO, BREZ OSTALIH DODATKOV. HIDROGEL JE STERILEN V POSEBNI DOZI Z APLIKATORJEM ZA LAŽJE NANAŠANJE V RANO, 15G</t>
  </si>
  <si>
    <t>PROZOREN HIDROGEL NA VODNI OSNOVI, KI VSEBUJE ALGINAT IN KARBOKSIMETIL CELULOZO, BREZ OSTALIH DODATKOV. HIDROGEL JE STERILEN V POSEBNI DOZI Z APLIKATORJEM ZA LAŽJE NANAŠANJE V RANO, 25G</t>
  </si>
  <si>
    <t>STERILNI OBKLADKI ZA PRVO POMOČ PRI OPEKLINAH 1., 2., IN 3. ST, SESTAVA 96 % VODE, MELALEUCA, 1,03 % IZVLEČKA ČAJEVCA, EMULZIJA IN KONZERVANSI; 10CM X 10 CM</t>
  </si>
  <si>
    <t>STERILNI OBKLADKI ZA PRVO POMOČ PRI OPEKLINAH 1., 2., IN 3. ST, SESTAVA 96 % VODE, MELALEUCA, 1,03 % IZVLEČKA ČAJEVCA, EMULZIJA IN KONZERVANSI, 20CM X 20 CM</t>
  </si>
  <si>
    <t>STERILNI OBKLADKI ZA PRVO POMOČ PRI OPEKLINAH 1., 2., IN 3. ST, SESTAVA 96 % VODE, MELALEUCA, 1,03 % IZVLEČKA ČAJEVCA, EMULZIJA IN KONZERVANSI; 120CM X 160 CM</t>
  </si>
  <si>
    <t>OBLOGA ZA OSKRBO RANE IZ VISOKOVPOJNE POLIURETANSKE PENE S TANKIM ZGORNJIM POLPREPUSTNIM POLIURETANSKIM SLOJEM, KI JE PROPUSTEN ZA PLINE IN NEPREPUSTEN ZA TEKOČINE IN MIKROORGANIZME, VEL 10X10CM</t>
  </si>
  <si>
    <t>POLIURETANSKE PENASTE OBLOGE BREZ LEPLJIVEGA ROBA Z DODATKOM HIDROAKTIVNEGA SREBRA ZA RANE, KI IZLOČAJO MOČNO DO ZMERNO. NA RANI LAHKO OSTANE DO 7 DNI, SREBRO SE SPROŠČA V DNO RANE OB STIKU Z IZLOČKOM POSTOPNO DO 7 DNI (BUCHHOLZ 2009).  VISOKA VPOJNOST IN PERMEABILNOST. 24H OBVLADOVANJE IZLOČKA 2,32G/CM2, POD KOMPRESIJSKIM POVOJEM 0,76G/CM2 (SMTL 2011). PREVLEČENE S POL PREPUSTNIM FILMOM, KI VARUJE RANO PRED VDOROM BAKTERIJ, HKRATI DOPUŠČA PREHOD PLINOV IN IZPAREVANJE IZLOČKA NAVZVEN.  3-D PENA SE MORA TUDI POD KOMPRESIJSKIM POVOJEM PRILAGODITI DNU RANE, IZLOČKE ZADRŽUJE VERTIKALNO, ZATO SE MANJ ŠIRIJO LATERALNO NA ROBOVE RANE. DIMENZIJE 15X15CM.</t>
  </si>
  <si>
    <t>HIDROKAPILARNE OBLOGE Z LEPLJIVIM ROBOM ZA RANE, KI IZLOČAJO MOČNO, ZMERNO ALI MALO. NA RANI LAHKO OSTANE DO 7 DNI. VISOKA VPOJNOST IN PERMEABILNOST. PREVLEČENE S POL PREPUSTNIM FILMOM IN KONTAKTNO MREŽICO, KI PREPREČUJE ZLEPLJENJE Z RANO. LEPLJIVI ROB IZ HIDROKOLOIDA. NE PUŠČA OSTANKOV V RANI. OBLOGE NI MOŽNO REZATI. DIMENZIJE 10X10CM.</t>
  </si>
  <si>
    <t>HIDROKOLOIDNE OBLOGE S KALCIJEVIM ALGINATOM, Z LEPLJIVIM STANJŠANIM ROBOM IZ TANKEGA HIDROKOLOIDA, PREVLEČENE S POL PREPUSTNIM FILMOM IN Z VGRAJENIM SISTEMOM SPREMINJANJA BARV, KI OZNAČUJE ČAS ZA ZAMENJAVO OBLOGE, 10X10 CM.</t>
  </si>
  <si>
    <t>ŠTIRIPLASTNA VISOKO VPOJNA OBLOGA,NE PU PENA, SREDNJA PLAST IZ VISOKOVPOJNIH KRISTALOV IN MEHANSKO SPOJENE CELULOZNE BLAZINICE VPIJE IN ZADRŽI IZLOČEK, VODOODPORNA ZUNANJA PLAST, PREPREČUJE VDOR SNOVI IZ OKOLJA, KOŽI OMOGOČA DIHANJE, VPOJNOST NAJMANJ 200G / 100CM2, 10X10 CM</t>
  </si>
  <si>
    <t>ALGINATNA OBLOGA IZ 100% KALCIJEVIH VLAKEN, BREZ CMC ALI DRUGIH POVEZOVALNIH ELEMENTOV, SESTAVLJENA IZ KALCIJEVIH ALGINATNIH VLAKEN TIPA 1.  ALGINATNA VLAKNA VSEBUJEJO  60% MANURONSKE IN 40% GULURONSKE KISLINE. NA RANI LAHKO OSTANE DO 7DNI. OBLOGA JE SHRANJENA V OVOJU  IZ CELULOZE IN POLIESTRA TER ETILEN VINIL ACETATNEGA LAMINAT FILMA. DIMENZIJE 10X10CM</t>
  </si>
  <si>
    <t>MREŽICA Z BELIM VAZELINOM NA BOMBAŽNI OSNOVI DIMENZIJE 10X10 CM</t>
  </si>
  <si>
    <t>MREŽICA Z BELIM VAZELINOM NA BOMBAŽNI OSNOVI DIMENZIJE 10X20 CM</t>
  </si>
  <si>
    <t>POLIURETANSKA, TRANSPARENTNA, ELASTIČNA KONTAKTNA MREŽICA, ENOSTRANSKO PREVLEČENA Z MEHKIM SILIKONOM, TUDI V DEBELINI POR. NE PUŠČA OSTANKOV V RANI. MREŽICO LAHKO REŽEMO. 10X18 CM.</t>
  </si>
  <si>
    <t>100% MEDICINSKI KOSTANJEV MED V TUBI ZA OSKRBO GLOBOKIH IN POVRŠINSKIH RAN 20 GR, STERILEN.</t>
  </si>
  <si>
    <t>ANTIMIKROBNA MREŽICA S KOMBINACIJO 0,5 % KLORHEKSIDIN ACETATA IN PARAFINA NA BOMBAŽNI MREŽICI: ZA OSKRBO POVRŠINSKIH RAN, KOT SO OPEKLINE, ODRGNINE, OPARINE, KOŽNI ODVZEMI, ITD., ZAŠČITA PRED POJAVOM BOLEČINE IN POŠKODBE PRI MENJAVI SEKUNDARNE OBLOGE, DOPUŠČA KROŽENJE ZRAKA IN PREHOD IZLOČKA, OBLOGO LAHKO OBLIKUJETE Z REZANJEM. 5X5 CM.</t>
  </si>
  <si>
    <t>ANTIMIKROBNA MREŽICA S KOMBINACIJO 0,5 % KLORHEKSIDIN ACETATA IN PARAFINA NA BOMBAŽNI MREŽICI: ZA OSKRBO POVRŠINSKIH RAN, KOT SO OPEKLINE, ODRGNINE, OPARINE, KOŽNI ODVZEMI, ITD., ZAŠČITA PRED POJAVOM BOLEČINE IN POŠKODBE PRI MENJAVI SEKUNDARNE OBLOGE, DOPUŠČA KROŽENJE ZRAKA IN PREHOD IZLOČKA, OBLOGO LAHKO OBLIKUJETE Z REZANJEM. 10X10 CM.</t>
  </si>
  <si>
    <t>STERILNE, MEHKE, NETKANE, VISOKO  VPOJNE, HIPOALERGENE, ANTIMIKROBNE OBLOGE SESTAVLJENE IZ 100% NA CMC - HIDROFIBER V OBLIKI  OBLOGE ALI POLNILA Z DODATKOM IONSKEGA SREBRA. ZA RAZLIČNE AKUTNE IN KRONIČNE RANE Z ZMERNIM DO MOČNIM IZLOČANJEM; ZA VSE FAZE CELJENJA. ZA OSKRBO KRITIČNO KOLONIZIRANIH IN INFICIRANIH RAN, TUDI PRI OKUŽBI Z REZISTENTNIMI SEVI BAKTERIJ IN GLIVICAMI. 10X10 CM.</t>
  </si>
  <si>
    <t>STERILNE, MEHKE, NETKANE, VISOKO  VPOJNE, HIPOALERGENE, ANTIMIKROBNE OBLOGE SESTAVLJENE IZ 100% NA CMC - HIDROFIBER V OBLIKI  OBLOGE ALI POLNILA Z DODATKOM IONSKEGA SREBRA. ZA RAZLIČNE AKUTNE IN KRONIČNE RANE Z ZMERNIM DO MOČNIM IZLOČANJEM; ZA VSE FAZE CELJENJA. ZA OSKRBO KRITIČNO KOLONIZIRANIH IN INFICIRANIH RAN, TUDI PRI OKUŽBI Z REZISTENTNIMI SEVI BAKTERIJ IN GLIVICAMI. 15X15 CM.</t>
  </si>
  <si>
    <t>KOMPRESA Z AKTIVNIM OGLJEM IN SREBROM. ZA KRITIČNO KOLONIZIRANE IN INFICIRANE RANE, RANE Z NEPRIJETNIM VONJEM. PRIMERNA ZA RANE S SREDNJIM DO MOČNIM IZLOČANJEM, 10X10 CM (+/- 1CM).</t>
  </si>
  <si>
    <t>OBLOGA ZA OSKRBO RANE IZ VISOKOVPOJNE POLIURETANSKE PENE S TANKIM ZGORNJIM POLPREPUSTNIM POLIURETANSKIM SLOJEM, KI JE PROPUSTEN ZA PLINE IN NEPREPUSTEN ZA TEKOČINE IN MIKROORGANIZME, VEL 20X20 CM</t>
  </si>
  <si>
    <t>NELEPLJIVA VISOKO VPOJNA HIDROKAPILARNA OBLOGA S SREDICO IZ CELULOZNIH IN SODIUM POLIAKRILATNIH  SUPERABSORBERJEV, OBDANE Z VREČKO IZ POLIPROPILENSKIH VLAKEN. STIČNA POVRŠINA IZ  MIKROPERFORIRANEGA POLIETILENSKEGA FILMA ZA PREPREČITEV ZLEPLJENJA OBLOGE Z RANO.  OBLOGA ZADRŽI VSO VPITO TEKOČINO IN BAKTERIJE. NA RANI JE LAHKO NAMEŠČENA DO 7DNI. 10X20 CM.</t>
  </si>
  <si>
    <t>DERMALNO PRŠILO S HIALURONSKI KISLINO NAMENJENO HITREJŠEMU CELJENJU KRONIČNIH RAN IN PRELEŽANIN,KI IZBOLJŠA IN POSPEŠI OBNOVO KOŽNEGA TKIVA IN OBČUTNO SKRAJŠA ČAS CELJENJA, SPRAY 125ML</t>
  </si>
  <si>
    <t>RAZTOPINA ZA ČIŠČENJE IN VLAŽENJE KONTAMINIRANIH, KRONIČNIH RAN NA KOŽI, S POLIHEXANIDOM IN BETAINOM, 350 ML.</t>
  </si>
  <si>
    <t>RAZTOPINA ZA IZPIRANJE RAN  – ZA ČIŠČENJE AKUTNIH, KRONIČNIH IN POVRŠINSKIH RAN, UREZNIN, LEZIJ IN OPEKLIN 1. IN 2. STOPNJE, ZA INTRAOPERATIVNNO IZPIRANJE RAN, ZA IZPIRANJE RAN MOČNO NASELJENIH Z MIKROORGANIZMI ALI PARAZITI, ALI OKUŽENIH RAN, ZA IZPIRANJE TELESNIH VOTLIN – USTA, NOS, UŠESA, ZA VLAŽENJE OBVEZ, OHRANJANJE VLAŽNOSTI RANE IN RAZRAHLJANJE OBVEZ TER POVOJEV, 500ML</t>
  </si>
  <si>
    <t>ALGINATNA OBLOGA   IZ CA ALGINATNIH VLAKEN Z VISOKO STOPNJO GULURONSKE KISLINE Z DODATKOM CMC IN KOMPLEKSOM IONSKEGA SREBRA, PRIMEREN ZA OSKRBO RAN Z ZMERNO DO VISOKO STOPNJO IZLOČKA, POVRŠINSKIH IN GLOBLJIH, KJER JE PRISOTNA BAKTERIJSKA KOLONIZACIJA IN OKUŽBA ,VEL. 10X10 CM, STERILNA</t>
  </si>
  <si>
    <t>NELEPLJIVA STERILNA VAZELINSKA MREŽICA IZ MONOFILAMENTNIH VISKOZNIH VLAKEN IMPREGNIRANIH Z 10% RAZTOPINO POVIDON JODIDA, 9,5 X 9,5 CM</t>
  </si>
  <si>
    <t>KOMPRESA IZ GAZE, 12 SL, 17 DO 20 NITNA, BREZ KONTRASTNE NITKE, 100% BOMBAŽ, NESTERILNA, DIMENZIJA 5 X 5CM, MAKSIMALNO PAKIRANJE A 100 KOS</t>
  </si>
  <si>
    <t>KOMPRESE/ZLOŽENCI IZ NETKANEGA MATERIALA, DEBELINE 30G/M2, 6-SLOJNE, BREZ KONTRASTNE NITKE, NESTERILNE, 5 CM X 5 CM  70 % VISKOZE,30%POLIESTER, MAXIMALNO PAKIRANJE ZAV A 100</t>
  </si>
  <si>
    <t>KOMPRESE/ZLOŽENCI IZ NETKANEGA MATERIALA, DEBELINE 30G/M2, 6-SLOJNE, BREZ KONTRASTNE NITKE, NESTERILNE, 10CM X 10CM  70 % VISKOZE,30%POLIESTER, MAXIMALNO PAKIRANJE ZAV A 100</t>
  </si>
  <si>
    <t>KOMPRESA IZ NETKANE VLAKNOVINE, 5 X 5 CM, 6 SLOJNA, VPOJNA, MEHKA, NEŽNA, NE DRAŽI KOŽE, V SESTAVI 70% VISKOZA IN 30% POLIESTER  +- 5% , 2 KOS V SETU, STERILNA</t>
  </si>
  <si>
    <t>SET</t>
  </si>
  <si>
    <t>SET KOMPRESA/ZLOŽENCI IZ NETKANEGA MATERIALA Z Y PREREZOM, DEBELINE 30G/M2, 6-SLOJNE, 7,5 CM X 7,5 CM  70 % VISKOZE,30%POLIESTER, V SET A 2 KOS, STERILNE</t>
  </si>
  <si>
    <t>KOMPRESA IZ NETKANE VLAKNOVINE, 10 X 10 CM, 6 SLOJNA, VPOJNA, MEHKA, NEŽNA, NE DRAŽI KOŽE, V SESTAVI 70% VISKOZA IN 30% POLIESTER, 2 KOS V SETU, STERILNA</t>
  </si>
  <si>
    <t>SET KOMPRESA IZ GAZE 5X5CM 12 SLOJEV PO 2KOS  V PAKIRNI ENOTI IZ PROZORNE FOLIJE IN MEDICINSKEGA PAPIRJA , STERIL</t>
  </si>
  <si>
    <t>SET KOMPRESA IZ GAZE 10X10CM 12 SLOJEV PO 2KOS  V PAKIRNI ENOTI IZ PROZORNE FOLIJE IN MEDICINSKEGA PAPIRJA , STERIL</t>
  </si>
  <si>
    <t>KOMPRESE IZ NETKANE VLAKNOVINE, VISOKOVPOJNE, VPOJNO JEDRO JE IZ VEČSLOJNE NETKANE VLAKNOVINE, SESTAVE 70%VISKOZE,30%POLIESTRA-DEBELINE 340-350G/M2, S TEKOČINSKO ZAPORO, 10 CM X 20 CM, STERILNE, 1 KOS V SETU</t>
  </si>
  <si>
    <t>KOMPRESE IZ NETKANE VLAKNOVINE, VISOKOVPOJNE, VPOJNO JEDRO JE IZ VEČSLOJNE NETKANE VLAKNOVINE, SESTAVE 70%VISKOZE,30%POLIESTRA-DEBELINE 340-350G/M2, S TEKOČINSKO ZAPORO, 15 CM X 20 CM, STERILNE, 1 KOS V SETU</t>
  </si>
  <si>
    <t>VPOJNA OBLOGA ZA RANE Z OBILNIM IZLOČANJEM, JEDRO IZ 100% BELJENE BOMBAŽNE VATE, OVOJNINA IZ BELJENE GAZE, NESTERILNA, DIM. 15 X 10 CM</t>
  </si>
  <si>
    <t>VPOJNA OBLOGA ZA RANE Z OBILNIM IZLOČANJEM, JEDRO IZ 100% BELJENE BOMBAŽNE VATE, OVOJNINA IZ BELJENE GAZE, NESTERILNA, DIM. 25 X 15</t>
  </si>
  <si>
    <t>SET PREVEZA ŠTEVILKA 1 NETKANI, STERIL : PINCETA  1 KOS, NTK KOMPRESA 5X5CM 2 KOS, NTK KOMPRESA 7,5X7,5CM 3 KOS, NTK TAMPON ŠTEV. 3 ( 18X21CM) 3 KOS, PAKIRANJE V SETU PAPIR/FOLIJA</t>
  </si>
  <si>
    <t>SET PREVEZA ŠT. 2 NETKANI  : TAMPONI ŠT. 3 (18 X 21CM) 4 KOS, KOMPRESA 5 X 5CM 2 KOS, KOMPRESA 7,5X7,5CM 6SL  KOMPRESA10 X 10CM 6SL 2KOS, PINCETA 1 KOS, STERILEN, SET PAPIR/FOLIJA</t>
  </si>
  <si>
    <t>SET PREVEZA ŠTEVILKA 3 NETKANI, STERIL: PINCETA 1 KOS, NTK KOMPRESA 7,5X7,5CM 2 KOS, NTK KOMPRESA 10X10CM 2 KOS, VISOKO VPOJNI NETKANI VATIRANEC S TEKOČINSKO ZAPORO 25X15 CM 1 KOS, NTK TAMPON ŠTEV. 3 ( 18X21 CM) 5 KOS, PAKIRANJE V SETU  PAPIR/FOLIJA</t>
  </si>
  <si>
    <t>KOMPRESA OPERACIJSKA 3 SLOJNA, 50 X 50 CM IZ NETKANE VLAKNOVINE Z VPOJNO FUNKCIJO NA ZGORNJI STRANI PREVLEČENO NA  SPODNJI STRANI S POLIETILENSKIM FILMOM IN DODATNIM SLOJEM IZ CELULOZE, KI ZAGOTAVLJA, DA SE KOMPRESA MED STERILIZACIJO S PARO NE ZLEPLJA</t>
  </si>
  <si>
    <t>TRAK IZ NETKANE VLAKNOVINE ZA  ZA PRITRJEVANJE OBVEZILNEGA MATERIALA, KOŽI PRIJAZEN, DOBRO LEPLJIV, BELE BARVE,V KOLUTU 5CMX10M</t>
  </si>
  <si>
    <t>TRAK IZ NETKANE VLAKNOVINE ZA  ZA PRITRJEVANJE OBVEZILNEGA MATERIALA, KOŽI PRIJAZEN, DOBRO LEPLJIV, BELE BARVE,V KOLUTU 10CMX10M</t>
  </si>
  <si>
    <t>TRAK IZ NETKANE VLAKNOVINE ZA  ZA PRITRJEVANJE OBVEZILNEGA MATERIALA, KOŽI PRIJAZEN, DOBRO LEPLJIV, BELE BARVE,V KOLUTU 15CMX10M</t>
  </si>
  <si>
    <t>MEHAK KIRURŠKI LEPILNI TRAK PREVLEČEN Z MEHKIM SILIKONOM,  ZELO PRILAGODLJIV, POROZEN ,ZRAČEN, NA ZAŠČITNEM PAPIRJU, PRIMEREN TUDI ZA ZELO OBČUTLJIVO KOŽO, MOŽNOST PONOVNE APLIKACIJE, 10CM X 5M</t>
  </si>
  <si>
    <t>PAPIRNAT LEPILNI TRAK IZ VLAKNOVINE IN VISKOZE S HIPOALERGENIM LEPILOM ZA UPORABO PRI NEPOŠKODOVANI KOŽI IN ZA PRITRDITEV SANITETNEGA MATERIALA, TRAK JE NA NAVIJALCU, 1,25CM X 9,1M (OBVEZNO KVALITETE MICROPORE)</t>
  </si>
  <si>
    <t>PAPIRNAT LEPILNI TRAK IZ VLAKNOVINE IN VISKOZE S HIPOALERGENIM LEPILOM ZA UPORABO PRI NEPOŠKODOVANI KOŽI IN ZA PRITRDITEV SANITETNEGA MATERIALA, BREZ NAVIJALCA, 2,5CM X 9,1M (OBVEZNO KVALITETE MICROPORE)</t>
  </si>
  <si>
    <t>PAPIRNAT LEPILNI TRAK IZ VLAKNOVINE IN VISKOZE S HIPOALERGENIM LEPILOM ZA UPORABO PRI NEPOŠKODOVANI KOŽI IN ZA PRITRDITEV SANITETNEGA MATERIALA, TRAK JE NA NAVIJALCU, 2,5 X 9,1M (OBVEZNO KVALITETE MICROPORE)</t>
  </si>
  <si>
    <t>PAPIRNAT LEPILNI TRAK IZ VLAKNOVINE IN VISKOZE S HIPOALERGENIM LEPILOM ZA UPORABO PRI NEPOŠKODOVANI KOŽI IN ZA PRITRDITEV SANITETNEGA MATERIALA, TRAK JE NA NAVIJALCU, 5 CM X 9,1M  (OBVEZNO KVALITETE MICROPORE)</t>
  </si>
  <si>
    <t>POVOJ BOMBAŽNI KREP, 100% BOMBAŽ Z DODATKOM ELASTINA, 130% ELASTIČNOST,V BARVI KOŽE, POSAMIČNO PAKIRAN V FOLIJO, MEHKI IN PRIJETNI ZA KOŽO, 10 X 10, PREMER ZVITEGA POVOJA NE SME PRESEGATI 60 MM, GRAMATURA 48G/M2</t>
  </si>
  <si>
    <t>POVOJ BOMBAŽNI KREP, 100% BOMBAŽ Z DODATKOM ELASTINA DO 3%, 130% ELASTIČNOST,V BARVI KOŽE, POSAMIČNO PAKIRAN V FOLIJO, MEHKI IN PRIJETNI ZA KOŽO, 10 CM X 4,5M, PREMER ZVITEGA POVOJA NE SME PRESEGATI 43 MM GRAMATURA 48G/M2</t>
  </si>
  <si>
    <t>POVOJ BOMBAŽNI KREP, 100% BOMBAŽ Z DODATKOM ELASTINA, 130% ELASTIČNOST,V BARVI KOŽE, POSAMIČNO PAKIRAN V FOLIJO, MEHKI IN PRIJETNI ZA KOŽO, 12 X 10, PREMER ZVITEGA POVOJA NE SME PRESEGATI 60 MM, GRAMATURA 48G/M2</t>
  </si>
  <si>
    <t>POVOJ BOMBAŽNI KREP, 100% BOMBAŽ Z DODATKOM ELASTINA DO 3%, 130% ELASTIČNOST,V BARVI KOŽE, POSAMIČNO PAKIRAN V FOLIJO, MEHKI IN PRIJETNI ZA KOŽO, 6CM X 4,5 M, PREMER ZVITEGA POVOJA NE SME PRESEGATI 43 MM, GRAMATURA 48G/M2</t>
  </si>
  <si>
    <t>POVOJ BOMBAŽNI KREP, 100% BOMBAŽ Z DODATKOM ELASTINA DO 3%, 130% ELASTIČNOST,V BARVI KOŽE, POSAMIČNO PAKIRAN V FOLIJO, MEHKI IN PRIJETNI ZA KOŽO, 8CMX 4,5M, PREMER ZVITEGA POVOJA NE SME PRESEGATI 43 MM GRAMATURA 48G/M2</t>
  </si>
  <si>
    <t>SAMOSPRIJEMLJIV POVOJ IZ POROZNEGA NETKANEGA POLIESTERSKEGA MATERIALA Z VLAKNI POLIESTERSKEGA URETANA, PREKRIT Z VEZIVNO SNOVJO, SE LEPI SAM NASE IN NE NA KOŽO ALI DLAKE, 5 CM X 4,5-4,6 M, KOŽNE BARVE</t>
  </si>
  <si>
    <t>POVOJ MUL ELASTIČNI IZ MEŠANICE VISKOZA: POLIAMID:BOMBAŽ V RAZMERJU 29: 29: 42%, 120-ODSTOTNO RAZTEGLJIV, MEHAK, ZRAČEN, MOŽNOST STERILIZACIJE, DOLŽINE 10 M, DIMENZIJA 10CM X 10M</t>
  </si>
  <si>
    <t xml:space="preserve">POVOJ PRITRDLNI ELASTIČNI MUL,  140-160 % ELASTIČNOST, BELE BARVE; KOŽNI PRIJAZEN, ZRAČEN, VISOK DELEŽ NARAVNIH VLAKEN 10 CMX4M  </t>
  </si>
  <si>
    <t xml:space="preserve">POVOJ PRITRDLNI ELASTIČNI MUL,  140-160 % ELASTIČNOST, BELE BARVE; KOŽNI PRIJAZEN, ZRAČEN, VISOK DELEŽ NARAVNIH VLAKEN 6CMX4M  </t>
  </si>
  <si>
    <t xml:space="preserve">POVOJ PRITRDLNI ELASTIČNI MUL,  140-160 % ELASTIČNOST, BELE BARVE; KOŽNI PRIJAZEN, ZRAČEN, VISOK DELEŽ NARAVNIH VLAKEN 8CMX4M  </t>
  </si>
  <si>
    <t>TRIKOTNA RUTA IZ MEHKE 100 % BOMBAŽNE TKANINE ZA IMOBILIZACIJO, 100X100X140 (+/-5%) CM, POSAMIČNO PAKIRANA</t>
  </si>
  <si>
    <t>TRAKCI OJAČANI ZA BREZŠIVNO ZAPIRANJE RAN IZDELANI IZ POROZNEGA NETKANEGA MATERIALA, DODATNO OJAČANI Z VZDOLŽNIMI NITKAMI , STERILNI, DIM. 12X 100MM, 6 TRAKOV V VREČKI</t>
  </si>
  <si>
    <t>VREČKA</t>
  </si>
  <si>
    <t>TRAKCI OJAČANI ZA BREZŠIVNO ZAPIRANJE RAN IZDELANI IZ POROZNEGA NETKANEGA MATERIALA, DODATNO OJAČANI Z VZDOLŽNIMI NITKAMI , STERILNI, DIM. 6X 75MM, 3 TRAKOVI V VREČKI</t>
  </si>
  <si>
    <t>TAMPONI IZ GAZE ŠT. 2,20 NITNI, V OBLIKI KROGLICE, NESTERILNI, S SILIKONSKO GUMICO,  BREZ KONTRASTNE NITKE, BREZ LATEXA, 18X20C M +-1CM</t>
  </si>
  <si>
    <t>TAMPON IZ 20 NITNE 100% BOMBAŽNE GAZE ŠT. 3 V OBLIKI KROGLICE S SLIKONSKO GUMICO, 20 X 20 CM, NESTERILEN</t>
  </si>
  <si>
    <t>TAMPONI IZ GAZE ŠT. 1  , 20 NITNI, V OBLIKI KROGLICE, NESTERILNI, S SILIKONSKO GUMICO,  BREZ KONTRASTNE NITKE, BREZ LATEXA, 8X10 M +-1CM</t>
  </si>
  <si>
    <t>TAMPONI IZ GAZE ŠT. 4  , 20 NITNI, V OBLIKI KROGLICE, NESTERILNI, S SILIKONSKO GUMICO,  BREZ KONTRASTNE NITKE, BREZ LATEXA, 25X25 M +-1CM</t>
  </si>
  <si>
    <t>SET TAMPONI IZ GAZE   V PAKIRNI ENOTI IZ PROZORNE FOLIJE IN MEDICINSKEGA PAPIRJA, ŠT. 3, STERILNI, V SETU A 3KOS</t>
  </si>
  <si>
    <t>KOMPRESA OČESNA, VEČSLOJNA, IZDELANA IZ GAZE IN VATE TER ALUMINIZIRANE VLAKNOVINE, PREMERA 6 CM, A 1 KOMPRESA V SETU PAPIR/FOLIJA, (POSAMIČNO PAKIRANA), STERILNA</t>
  </si>
  <si>
    <t>MREŽICA ZA PRITRDITEV OBVEZILNEGA MATERIALA, IZDELANA IZ MEŠANICE POLIAMIDA IN POLIURETANA, LATEX FREE, DOLŽINA 25M, ŠT. 6</t>
  </si>
  <si>
    <t>MREŽICA ZA PRITRDITEV OBVEZILNEGA MATERIALA, IZDELANA IZ MEŠANICE POLIAMIDA IN POLIURETANA, LATEX FREE, DOLŽINA 25M, ŠT. 8</t>
  </si>
  <si>
    <t>SAMOLEPILNI STERILNI OBLIŽ ZA PRIMARNO IN SEKUNDARNO PREKRIVANJE KIRURŠKIH IN TRAUMATSKIH RAN, RAN Z MALO ALI ZMERNIM IZCEDKOM, VPOJNA BLAZINICA SE NE LEPI NA RANO, OBLIŽ JE MEHEK, PRILAGODLJIV IN ZRAČEN, 5 CM X 7 CM</t>
  </si>
  <si>
    <t>OBLIŽ ZA STERILNO OSKRBO POOPERATIVNIH RAN, MANJŠIH UREZNIN, RAZTRGANIN. ŠČITI PRED SEKUNDARNIMI INFEKCIJAMI. ZAŠČITA PRI TUŠIRANJU IN PLAVANJU. PRIMEREN ZA OBČUTLJIVO KOŽO, DIMENZIJE 5X7 CM.</t>
  </si>
  <si>
    <t>SAMOLEPILNI STERILNI OBLIŽ ZA PRIMARNO IN SEKUNDARNO PREKRIVANJE KIRURŠKIH IN TRAUMATSKIH RAN, RAN Z MALO ALI ZMERNIM IZCEDKOM, VPOJNA BLAZINICA SE NE LEPI NA RANO, OBLIŽ JE MEHEK, PRILAGODLJIV IN ZRAČEN, 9 CM X6 CM</t>
  </si>
  <si>
    <t>SAMOLEPILNI STERILNI OBLIŽ ZA PRIMARNO IN SEKUNDARNO PREKRIVANJE KIRURŠKIH IN TRAUMATSKIH RAN, RAN Z MALO ALI ZMERNIM IZCEDKOM, VPOJNA BLAZINICA SE NE LEPI NA RANO, OBLIŽ JE MEHEK, PRILAGODLJIV IN ZRAČEN, 10 CM X8CM</t>
  </si>
  <si>
    <t>SAMOLEPILNI STERILNI OBLIŽ ZA PRIMARNO IN SEKUNDARNO PREKRIVANJE KIRURŠKIH IN TRAUMATSKIH RAN, RAN Z MALO ALI ZMERNIM IZCEDKOM, VPOJNA BLAZINICA SE NE LEPI NA RANO, OBLIŽ JE MEHEK, PRILAGODLJIV IN ZRAČEN, 15 CM X 8CM</t>
  </si>
  <si>
    <t>SAMOLEPILNI STERILNI OBLIŽ ZA PRIMARNO IN SEKUNDARNO PREKRIVANJE KIRURŠKIH IN TRAUMATSKIH RAN, RAN Z MALO ALI ZMERNIM IZCEDKOM, VPOJNA BLAZINICA SE NE LEPI NA RANO, OBLIŽ JE MEHEK, PRILAGODLJIV IN ZRAČEN, 20 CM X 10CM</t>
  </si>
  <si>
    <t>SAMOLEPILNI STERILNI OBLIŽ ZA PRIMARNO IN SEKUNDARNO PREKRIVANJE KIRURŠKIH IN TRAUMATSKIH RAN, RAN Z MALO ALI ZMERNIM IZCEDKOM, VPOJNA BLAZINICA SE NE LEPI NA RANO, OBLIŽ JE MEHEK, PRILAGODLJIV IN ZRAČEN, 25 CM X 10CM</t>
  </si>
  <si>
    <t>KRPICE ČISTILNE IZ ČISTE CELULOZE PERFORIRANE V NAVITKU, SE NE MUCKAJO, NE SPUŠČAJO PRAHU, NE POŠKODUJEJO OBČUTLJIVIH POVRŠIN, SO ČVRSTE, PRI UPORABI ČISTIL , RAZKUŽIL TER NEGOVALNIH SREDSTEV, NE RAZPADEJO, DIMENZIJE 4 X 5 CM, ROLA A 1000</t>
  </si>
  <si>
    <t>ROLA</t>
  </si>
  <si>
    <t>INJEKCIJSKE IGLE ZA 1X UPORABO, BREZ LATEKSA, DIMENZIJE 0,50 X 16MM</t>
  </si>
  <si>
    <t>INJEKCIJSKE IGLE ZA 1X UPORABO, BREZ LATEKSA, DIMENZIJE 0,5 X 19-20MM</t>
  </si>
  <si>
    <t>INJEKCIJSKE IGLE ZA 1X UPORABO, BREZ LATEKSA, DIMENZIJE 0,5 X 25MM</t>
  </si>
  <si>
    <t>INJEKCIJSKE IGLE ZA 1X UPORABO, BREZ LATEKSA, DIMENZIJE 0,6 X 25MM</t>
  </si>
  <si>
    <t>INJEKCIJSKE IGLE ZA 1X UPORABO, BREZ LATEKSA, DIMENZIJE 0,70 X 40MM</t>
  </si>
  <si>
    <t>INJEKCIJSKE IGLE ZA 1X UPORABO, BREZ LATEKSA, DIMENZIJE 0,80 X 40MM</t>
  </si>
  <si>
    <t>INJEKCIJSKE IGLE ZA 1X UPORABO, BREZ LATEKSA, DIMENZIJE 0,90 X 40MM</t>
  </si>
  <si>
    <t>INJEKCIJSKE IGLE ZA 1X UPORABO, BREZ LATEKSA, DIMENZIJE 1,2 X 50MM</t>
  </si>
  <si>
    <t>APLIKATOR ZDRAVIL INTRANAZALNI. 3 ML BRIZGA Z NASTAVKOM ZA HITRO, UČINKOVITO IN NEBOLEČE ZDRAVLJENJE: AKUTNIH BOLEČIN, OPEKLIN, PREVELIKIH ODMERKOV OPIJA</t>
  </si>
  <si>
    <t>APLIKATOR ZDRAVIL INTRANAZALNI. 1 ML BRIZGA Z NASTAVKOM ZA HITRO, UČINKOVITO IN NEBOLEČE ZDRAVLJENJE: AKUTNIH BOLEČIN, OPEKLIN, PREVELIKIH ODMERKOV OPIJA</t>
  </si>
  <si>
    <t>BRIZGALKA 2ML,ZA 1 X UP, DOBRO ČITLJIVA SKALA, DVODELNA-BREZ LATEKSA,OZNAKA ČITLJIVA,ODPORNA NA IZBRIS</t>
  </si>
  <si>
    <t>BRIZGALKA 5ML,ZA 1 X UP, DOBRO ČITLJIVA SKALA, DVODELNA-BREZ LATEKSA,OZNAKA ČITLJIVA,ODPORNA NA IZBRIS</t>
  </si>
  <si>
    <t>BRIZGALKA 10ML,ZA 1 X UP, DOBRO ČITLJIVA SKALA, DVODELNA-BREZ LATEKSA,OZNAKA ČITLJIVA,ODPORNA NA IZBRIS</t>
  </si>
  <si>
    <t>BRIZGALKA 20ML,ZA 1 X UP, DOBRO ČITLJIVA SKALA, DVODELNA-BREZ LATEKSA,OZNAKA ČITLJIVA,ODPORNA NA IZBRIS</t>
  </si>
  <si>
    <t>BRIZGALKA 2/3ML,ZA 1 X UP, DOBRO ČITLJIVA SKALA, TRIDELNA-BREZ LATEKSA,OZNAKA ČITLJIVA,ODPORNA NA IZBRIS</t>
  </si>
  <si>
    <t>BRIZGALKA 5 ML,ZA 1 X UP, DOBRO ČITLJIVA SKALA, TRIDELNA-BREZ LATEKSA,OZNAKA ČITLJIVA,ODPORNA NA IZBRIS.</t>
  </si>
  <si>
    <t>BRIZGALKA 10 ML, ZA 1 X UP, DOBRO ČITLJIVA SKALA, TRIDELNA-BREZ LATEKSA,OZNAKA ČITLJIVA,ODPORNA NA IZBRIS.</t>
  </si>
  <si>
    <t>BRIZGALKA 100ML S KATETERSKIM NASTAVKOM ZA 1 X UP, DOBRO ČITLJIVA SKALA, TRIDELNA-BREZ LATEKSA,OZNAKA ČITLJIVA,ODPORNA NA IZBRIS PROTI ETANOLU IN RAZKUŽILOM, BREZ LATEKSA, DEPH FREE, PVC FREE</t>
  </si>
  <si>
    <t xml:space="preserve">PRETOČNA KANILA – ZA PRETAKANJE STERILNIH TEKOČIN V ZAPRTIH SISTEMIH, OZKA MIKROGLADKA VBODNA IGLA Z ZAŠČITNO KAPICO, GLOBOKO RAZPOTEGNJENE LUKNJE ZA TEKOČINE, MINIMALNI REZIDUALNI VOLUMEN, PRIROČNO OBLIKOVANO PRIJEMALO ZA LAŽJE ROKOVANJE, PRODUKT IN PAKIRANJE BREZ PVC, BREZ LATEKSA, BREZ DEHP. </t>
  </si>
  <si>
    <t>NASTAVEK (ODVZEMNA KANILA) ZA ASPIRACIJO TEKOČIN OZ. ZDRAVIL IZ STEKLENICE ALI PLASTENK PREKO BAKTERIJSKEGA FILTRA, VRH ZAŠČITEN S POKROVOM, KI PREPREČUJE KONTAMINACIJO. VSEBUJE MIKROFOBNI ZRAČNI FILTER 0,45.</t>
  </si>
  <si>
    <t>INFUZIJSKI SISTEM ZA DAJANJE INFUZIJSKIH RAZTOPIN S PRITISKOM ALI GRAVITACIJO, SKLADNO S STANDARDOM ISO8536-8, S TRANSPARENTNO KOMORO IN TRANSPARENTNO MIKROGLADKO IGLO, 15 MIKRONSKI FILTER ZA TEKOČINE, NATANČEN STIŠČEK, FLEKSIBILNO CEV, NASTAVEK LUER LOCK, POKROVČEK ZA PREZRAČEVANJE S HIDROFOBNIM BAKTERIJSKIM FILTROM, DOLŽINA SISTEMA JE 150CM.</t>
  </si>
  <si>
    <t>INFUZIJSKI SISTEM  JE NAMENJEN DAJANJU INFUZIJSKI RAZTOPIN S PRITISKOM ALI GRAVITACIJO, SKLADNO S STANDARDOM ISO8536-8. IMETI MORA TRANSPARENTNO KOMORO IN IGLO. VSEBUJE TRANSPARENTNO MIKROGLADKO IGLO, 15 MIKRONSKI FILTER ZA TEKOČINE, NATANČEN STIŠČEK, FLEKSIBILNO CEV, NATAVEK LUER LOCK. VSEBUJE POKROVČEK ZA PREZRAČEVANJE S HIDROFOBNIM BAKTERIJSKIM FILTROM. IZDELEK NE SME VSOBOVATI PVC-JA, LATEKSA TER DEHP-JA. DOLŽINA SISTEMA JE 180CM.</t>
  </si>
  <si>
    <t>MANDREN ZA KANILO ,KI JE NAMENJEN ZAPIRANJU PRAZNEGA PROSTORA V KATETRU, KAR PREPREČUJE NASTAJANJE KRVNIH STRDKOV, G20</t>
  </si>
  <si>
    <t>INTRAVENSKA KANILA Z DVEMA VHODOMA IN KRILCI, FEP VENSKI KATETER, ATRAVMATSKO OBLIKOVANA KONICA KATETRA Z OPTIMALNO RAZDALJO MED VRHOM KATETRA IN KONICO KANILE. TANKOSTENSKI VENSKI KATETER S TREMI RADIOPAČNIMI ČRTAMI. TRANSPARENTEN NASTAVEK IGLE OMOGOČA HITRO INDIKACIJO REFLUKSA KRVI. LL ZAMAŠEK. G22, 0,8-0,9X25 MM.</t>
  </si>
  <si>
    <t>KANILA I.V., DVOVHODNA, S PORTOM ZA DODAJANJE ZDRAVIL, MATERIAL POLIURETAN, Z MEHANIZ.ZA PREPR.NEŽELJENIH VBODOV - SPROŽI SE SAMODEJ.OB IZVLEKU KOVINSKE IGLE, POSEBNA "BACKCUT" KONICA IGLE 3X BRUŠENA, VELIKOSTI 22G (ENAKOVREDNO VASOFIX SAFETY PUR)</t>
  </si>
  <si>
    <t>KANILA I.V., DVOVHODNA, S PORTOM ZA DODAJANJE ZDRAVIL, MATERIAL POLIURETAN, Z MEHANIZ.ZA PREPR.NEŽELJENIH VBODOV - SPROŽI SE SAMODEJ.OB IZVLEKU KOVINSKE IGLE, POSEBNA "BACKCUT" KONICA IGLE 3X BRUŠENA, VELIKOSTI 20G (ENAKOVREDNO VASOFIX SAFETY PUR)</t>
  </si>
  <si>
    <t>KANILA I.V., DVOVHODNA, S PORTOM ZA DODAJANJE ZDRAVIL, MATERIAL POLIURETAN, Z MEHANIZ.ZA PREPR.NEŽELJENIH VBODOV - SPROŽI SE SAMODEJ.OB IZVLEKU KOVINSKE IGLE, POSEBNA "BACKCUT" KONICA IGLE 3X BRUŠENA, VELIKOSTI 18G (ENAKOVREDNO VASOFIX SAFETY PUR)</t>
  </si>
  <si>
    <t>PERIFERALNI IV INTEGRIRAN KATETER (KANILA) ENO-VHODEN; NA VHODU IMA ŽE NASTAVLJEN ZAMAŠEK Z MEMBRANO KATEREGA PREBODEMO Z IGLO; LAHKO PA GA TUDI ODSTRANIMO, ČE GA NE POTREBUJEMO. KATETER JE PRIMEREN TUDI ZA SUBKUTANO INJICIRANJE, NA TELESNI TEMPERATURI SE ZMEHČA IN JE ODPOREN NA PREGIB, ZELO OSTRA IGLA – MANJŠA BOLEČINA PRI UVAJANJU, KRILCA (METULJČEK)  - ENOSTAVNA PRITRDITEV, VGRAJENA EKSTENZIJSKA CEV NA KATERI JE STIŠČEK S KATERIM LAHKO REGULIRAMO PRETOK, VARNOSTNI MEHANIZEM, KI SE SPROŽI, KO IZVLEČEMO IGLO IZ KANILE: PREPREČUJE NEŽELENE VBODE. RADIONEPREPUSTEN, BREZ LATEXA, CE OZNAKA, STERILNO PAKIRAN, ZA ENKRATNO UPORABO, LUER LOK™ KOMPATIBILEN (ENAKOVREDNO SAFETY INTIMA)</t>
  </si>
  <si>
    <t xml:space="preserve">KATETER ASPIRACIJSKI CH16, DOLŽINA 500 - 530CM  IZ PVC-JA ZA MEDICINSKO UPORABO. MEHAK, ZAOKROŽEN VRH, BREZ OSTRIH ROBOV OMOGOČA ATRAVMATSKO UVAJANJE. NE SME VSEBOVATI FTALATOV (DEHP). PVC CEVI MORAJO BITI MAKSIMALNO FLEKSIBILNE, SO LAHKO UPOGLJIVE IN PRIJETNE ZA ROKOVANJE. MATIRANA – NEPOLIRANA POVRŠINA CEVI OMOGOČA MINIMALNO UPORABO MAZIV. KATETER MORA IMETI DVE STRANSKI ODPRTINI POSTAVLJENI DIAGONALNO. STRANSKI ODPRTINI STA DIMENZIONIRANI NA DIMENZIJO CEVI, STA BREZ OSTRIH ROBOV IN OBLIKOVANI TAKO, DA OMOGOČATA ATRAVMATSKO UVAJANJE IN ASPIRACIJO BREZ ZASTOJEV.
</t>
  </si>
  <si>
    <t xml:space="preserve">KATETER ASPIRACIJSKI CH12, DOLŽINA 500 - 530CM  IZ PVC-JA ZA MEDICINSKO UPORABO. MEHAK, ZAOKROŽEN VRH, BREZ OSTRIH ROBOV OMOGOČA ATRAVMATSKO UVAJANJE. NE SME VSEBOVATI FTALATOV (DEHP). PVC CEVI MORAJO BITI MAKSIMALNO FLEKSIBILNE, SO LAHKO UPOGLJIVE IN PRIJETNE ZA ROKOVANJE. MATIRANA – NEPOLIRANA POVRŠINA CEVI OMOGOČA MINIMALNO UPORABO MAZIV. KATETER MORA IMETI DVE STRANSKI ODPRTINI POSTAVLJENI DIAGONALNO. STRANSKI ODPRTINI STA DIMENZIONIRANI NA DIMENZIJO CEVI, STA BREZ OSTRIH ROBOV IN OBLIKOVANI TAKO, DA OMOGOČATA ATRAVMATSKO UVAJANJE IN ASPIRACIJO BREZ ZASTOJEV.
</t>
  </si>
  <si>
    <t xml:space="preserve">KATETER ASPIRACIJSKI CH14, DOLŽINA 500 - 530CM  IZ PVC-JA ZA MEDICINSKO UPORABO. MEHAK, ZAOKROŽEN VRH, BREZ OSTRIH ROBOV OMOGOČA ATRAVMATSKO UVAJANJE. NE SME VSEBOVATI FTALATOV (DEHP). PVC CEVI MORAJO BITI MAKSIMALNO FLEKSIBILNE, SO LAHKO UPOGLJIVE IN PRIJETNE ZA ROKOVANJE. MATIRANA – NEPOLIRANA POVRŠINA CEVI OMOGOČA MINIMALNO UPORABO MAZIV. KATETER MORA IMETI DVE STRANSKI ODPRTINI POSTAVLJENI DIAGONALNO. STRANSKI ODPRTINI STA DIMENZIONIRANI NA DIMENZIJO CEVI, STA BREZ OSTRIH ROBOV IN OBLIKOVANI TAKO, DA OMOGOČATA ATRAVMATSKO UVAJANJE IN ASPIRACIJO BREZ ZASTOJEV.
</t>
  </si>
  <si>
    <t>2-LUMENSKI URINSKI KATETER IZ SILIKONA, CH 14, DOLŽINE 40 CM, Z NELATON KONICO IN 2 OČESOMA, KI STA VZPOREDNI, NA VSAKI LATERALNI STRANI KONICE, Z BALONČKOM 5-10ML, S PLASTIČNIM SAMOTESNIM VENTILOM NA KANALU ZA PONJENJE BALONČKA. NA KATETRU MORAJO BITI NATISNJENI PODATKI: VELIKOST V CH, KAPACITETA BALONA, BARVNA LESTVICA NA VENTILU ZA PREPOZNAVANJE DEBELINE URINSKEGA KATETRA, PAKIRANJE V DVOJNI STERILNI OMOT, RADIOPAČEN.</t>
  </si>
  <si>
    <t>2-LUMENSKI URINSKI KATETER IZ SILIKONA, CH 16, DOLŽINE 40 CM, Z NELATON KONICO IN 2 OČESOMA, KI STA VZPOREDNI, NA VSAKI LATERALNI STRANI KONICE, Z BALONČKOM 5-10ML, S PLASTIČNIM SAMOTESNIM VENTILOM NA KANALU ZA PONJENJE BALONČKA. NA KATETRU MORAJO BITI NATISNJENI PODATKI: VELIKOST V CH, KAPACITETA BALONA, BARVNA LESTVICA NA VENTILU ZA PREPOZNAVANJE DEBELINE URINSKEGA KATETRA, PAKIRANJE V DVOJNI STERILNI OMOT, RADIOPAČEN.</t>
  </si>
  <si>
    <t>2-LUMENSKI URINSKI KATETER IZ SILIKONA, CH 18, DOLŽINE 40 CM, Z NELATON KONICO IN 2 OČESOMA, KI STA VZPOREDNI, NA VSAKI LATERALNI STRANI KONICE, Z BALONČKOM 5-10ML, S PLASTIČNIM SAMOTESNIM VENTILOM NA KANALU ZA PONJENJE BALONČKA. NA KATETRU MORAJO BITI NATISNJENI PODATKI: VELIKOST V CH, KAPACITETA BALONA, BARVNA LESTVICA NA VENTILU ZA PREPOZNAVANJE DEBELINE URINSKEGA KATETRA, PAKIRANJE V DVOJNI STERILNI OMOT, RADIOPAČEN.</t>
  </si>
  <si>
    <t>VREČKA ZA STERILIZACIJO, SAMOLEPILNA, PAPIR-FOLIJA IZ VISOKO KAKOVOSTNEGA MEDICINSKEGA PAPIRJA IZ ČISTE CELULOZE TER 9 SLOJNEGA BOPET /PP FILMA 12/40MICR. GRAMATURA: 70GR/M2, DIMENZIJE: 9 X 20 CM. VREČKA MORA IMETI ŽE IZDELAN PREGIB, ZA VARNO ZAPIRANJE VREČKE. VREČKA MORA BITI OPREMLJENA Z USTREZNIM PROCESNIM KEMIČNIM INDIKATORJEM IN DOLOČILOM O SPREMEMBI BARVE PO USPEŠNI STERILIZACIJI, Z NAPISI IN KEMIČNI INDIKATORJI, KI MORAJO BITI IZVEN LINIJE VARA - NA ROBU, DA NE PRIDEJO V KONTAKT Z ZAPAKIRANIM MATERIALOM</t>
  </si>
  <si>
    <t>VREČKA ZA STERILIZACIJO, SAMOLEPILNA, PAPIR-FOLIJA IZ VISOKO KAKOVOSTNEGA MEDICINSKEGA PAPIRJA IZ ČISTE CELULOZE TER 9 SLOJNEGA BOPET /PP FILMA 12/40MICR. GRAMATURA: 70GR/M2, DIMENZIJE: 13 X 27 CM. VREČKA MORA IMETI ŽE IZDELAN PREGIB, ZA VARNO ZAPIRANJE VREČKE. VREČKA MORA BITI OPREMLJENA Z USTREZNIM PROCESNIM KEMIČNIM INDIKATORJEM IN DOLOČILOM O SPREMEMBI BARVE PO USPEŠNI STERILIZACIJI, Z NAPISI IN KEMIČNI INDIKATORJI, KI MORAJO BITI IZVEN LINIJE VARA - NA ROBU, DA NE PRIDEJO V KONTAKT Z ZAPAKIRANIM MATERIALOM</t>
  </si>
  <si>
    <t>VREČKA ZA STERILIZACIJO, SAMOLEPILNA, PAPIR-FOLIJA IZ VISOKO KAKOVOSTNEGA MEDICINSKEGA PAPIRJA IZ ČISTE CELULOZE TER 9 SLOJNEGA BOPET /PP FILMA 12/40MICR. GRAMATURA: 70GR/M2, DIMENZIJE: 9 X 25 CM. VREČKA MORA IMETI ŽE IZDELAN PREGIB, ZA VARNO ZAPIRANJE VREČKE. VREČKA MORA BITI OPREMLJENA Z USTREZNIM PROCESNIM KEMIČNIM INDIKATORJEM IN DOLOČILOM O SPREMEMBI BARVE PO USPEŠNI STERILIZACIJI, Z NAPISI IN KEMIČNI INDIKATORJI, KI MORAJO BITI IZVEN LINIJE VARA - NA ROBU, DA NE PRIDEJO V KONTAKT Z ZAPAKIRANIM MATERIALOM</t>
  </si>
  <si>
    <t>VREČKA ZA STERILIZACIJO, SAMOLEPILNA, PAPIR-FOLIJA IZ VISOKO KAKOVOSTNEGA MEDICINSKEGA PAPIRJA IZ ČISTE CELULOZE TER 9 SLOJNEGA BOPET /PP FILMA 12/40MICR. GRAMATURA: 70GR/M2, DIMENZIJE: 30 X 45 CM. VREČKA MORA IMETI ŽE IZDELAN PREGIB, ZA VARNO ZAPIRANJE VREČKE. VREČKA MORA BITI OPREMLJENA Z USTREZNIM PROCESNIM KEMIČNIM INDIKATORJEM IN DOLOČILOM O SPREMEMBI BARVE PO USPEŠNI STERILIZACIJI, Z NAPISI IN KEMIČNI INDIKATORJI, KI MORAJO BITI IZVEN LINIJE VARA - NA ROBU, DA NE PRIDEJO V KONTAKT Z ZAPAKIRANIM MATERIALOM</t>
  </si>
  <si>
    <t>PVC KOZAREC ZA ENKRATNO UPORABO, 1,6 DCL</t>
  </si>
  <si>
    <t>PVC KOZAREC ZA ENKRATNO UPORABO, 1 DCL</t>
  </si>
  <si>
    <t>PVC KOZAREC ZA ENKRATNO UPORABO, 2,0 DCL</t>
  </si>
  <si>
    <t>LEDVIČKA IZ PLASTIKE, MEHKEJŠA, TANJŠA, 700ML</t>
  </si>
  <si>
    <t>ELEKTRODE ZA DEFIBRILACIJO IN ZUNANJI SRČNI SPODBUJEVALNIK, KOMPATIBILNO Z MONITORJEM MEDTRONIC LIFEPAK 12, ZA OTROKE, ZA ENKRATNO UPORABO, SAMOLEPLIVE S KONTAKTNO PREVODNO POVRŠINO, Z VTIČEM ZA POVEZOVALNI KABEL (KOT QUICK-COMBO ALI ENAKOVREDNE)   A=1PAR (SET 2 ELEKTROD)</t>
  </si>
  <si>
    <t>FOLIJA ZAŠČITNA SREBRNO-ZLATA  160X210CM</t>
  </si>
  <si>
    <t>PALČKE ZA UŠESA, BIORAZGRADLJIVE, VATIRANE, SC A 200 KOS</t>
  </si>
  <si>
    <t>LOPATICA ZA JEZIK LESENA, GLADKO BRUŠENA, DOLŽINA 15 CM, NESTERILNA</t>
  </si>
  <si>
    <t>LOPATICA , LOPARČEK ZA VAG.BRIS LESENA, SRČKASTE OBLIKE</t>
  </si>
  <si>
    <t>ŠČETKA STERILNA ZA ODVZEM BRISA IZ MATERNIČNEGA VRATU</t>
  </si>
  <si>
    <t>OVRATNICA ZA FIKSACIJO VRATNE HRBTENICE PRI IMOBILIZACIJI IN EKSTRIKACIJI Z MOŽNOSTJO TIPANJA PULZA NA KAROTIDNI ARTERIJI IN MOŽNOSTJO NASTAVITVE VIŠINE VRATU - ZA OTROKA</t>
  </si>
  <si>
    <t>OVRATNICA ZA FIKSACIJO VRATNE HRBTENICE PRI IMOBILIZACIJI IN EKSTRIKACIJI Z MOŽNOSTJO TIPANJA PULZA NA KAROTIDNI ARTERIJI IN MOŽNOSTJO NASTAVITVE VIŠINE VRATU - ZA ODRASLEGA</t>
  </si>
  <si>
    <t>VIDEOPRINTER PAPIR, ČRNO-BELI ŠIRINE 110 MM, DOLŽINE 18M, TERMO (KOT NPR.SONY UPP 110HG)</t>
  </si>
  <si>
    <t>TERMO PAPIR ZA EKG APARAT SCHILLER AT-102  210 X 280MMX143</t>
  </si>
  <si>
    <t>TERMO PAPIR ZA EKG APARAT SCHILLER AT-10  210 X 140X156L</t>
  </si>
  <si>
    <t>KONTAKTNI SPRAY ZA EKG, 230ML</t>
  </si>
  <si>
    <t>PRESERVATIVI IZ LATEKSA, BREZBARVNI</t>
  </si>
  <si>
    <t>UŠESNI NASTAVEK ZA TERMOMETER THERMOSCAN, PAKIRANJE SC A 40</t>
  </si>
  <si>
    <t>UŠESNI NASTAVEK ZA TERMOMETER THERMOSCAN PRO 3000/4000, PAKIRANJE SC A 200</t>
  </si>
  <si>
    <t>KIRURŠKI ŠIVALNI MATERIAL, NERESORBTIVNI, SVILA, PLETENA, 4/0, 45CM, REVERZNO TRIKOTNA 16MM; KOS=NIT</t>
  </si>
  <si>
    <t>KIRURŠKI ŠIVALNI MATERIAL, NERESORBTIVNI, SVILA, PLETENA, 5/0, 45CM; IGLA 3/8 KROGA, REVERZNO TRIKOTNA 16MM   1SC=36NIT</t>
  </si>
  <si>
    <t>ŠIVALNI MATERIAL, NERESORBTIVNI, SINTETIČNI, MONOFILAMENTNI, POLIAMID,USP  4/0, 45CM, 3/8 KROGA REVERZNO TRIKOTNA KONICA 19MM, KOS= NIT, SC A 36 NITI</t>
  </si>
  <si>
    <t>KLEŠČE ZA ODSTRANJEVANJE KOŽNIH SPONK, IZ NERJAVEČEGA JEKLA, SE LAHKO STERILIZIRAJO, ERGONOMIČNE, UNIVERZALNE (KOMPATIBILNE ZA ODSTANJEVANJE SPONK RAZLIČNIH PROIZVAJALCEV)</t>
  </si>
  <si>
    <t>PINCETA ANATOMSKA, RAVNA, DOLŽINE 13CM</t>
  </si>
  <si>
    <t>ŠKARJE, KIRURŠKE, STANDARDNI MODEL, RAVNE, TOPO-ŠILJASTE, DOLŽINE 13CM</t>
  </si>
  <si>
    <t>ŠKARJE UNIVERZALNE 180 MM ČRNE</t>
  </si>
  <si>
    <t>KLADIVO PERKURSIJSKO DEJERINE 200 MM</t>
  </si>
  <si>
    <t>SKALPEL Z ROČAJEM ZA 1X UPORABO FIG. 15</t>
  </si>
  <si>
    <t>SKALPEL Z ROČAJEM ZA 1X UPORABO FIG. 10</t>
  </si>
  <si>
    <t>SKALPEL Z ROČAJEM ZA 1X UPORABO FIG. 11</t>
  </si>
  <si>
    <t>SKALPEL Z ROČAJEM ZA 1X UPORABO FIG. 12</t>
  </si>
  <si>
    <t>REZILA STERILNA ZA ENKRATNO UPORABO IZ NERJAVEČEGA JEKLA, 1X UPORABA, FIG.12</t>
  </si>
  <si>
    <t>DRŽALO ZA REZILA ŠT.3 FIG.10-15 125 MM</t>
  </si>
  <si>
    <t>VREČKA ZA URIN, 2 L, Z IZPUSTOM, DOLŽINA CEVI VSAJ 120 CM, GRADUIRANA, BREZ DRŽALA, S PORTOM ZA IGELNI ODVZEM VZORCA URINA, NESTERILNA, Z NEPOVRATNO VALVULO.</t>
  </si>
  <si>
    <t>VREČKA URINSKA OTROŠKA SAMOLEPILNA, VOLUMEN 100 - 150 ML, PROZORNA, S PRIMERNO VELIKO ODPRTINO ZA NAMEŠČANJE PRI OBEH SPOLIH, GRADUIRANA PO 50ML, POSAMIČNO STERILNO PAKIRANA.</t>
  </si>
  <si>
    <t>LIJ ZA OTOSKOP HEINE SET B</t>
  </si>
  <si>
    <t>VREČKA PVC Z OBROČENM ZA BRUHANJE, VEL. 38CM X 17CM, OBROČ PREMER 12,5CM, GLOBOK 3,5CM, LIJAKASTE OBLIKE, NA ZUNANJI STRANI VREČKE JE OZNAČEN VOLUMEN OD 100ML DO 1500ML.VREČKE SO V OBLIKI TULCA ZLOŽENE, KAR OMOGOČA ENOSTAVNO IZVLEČENJE  SAMO ENEGA ARTIKLA. VREČKA JE ZA ENKRATNO UPORABO.</t>
  </si>
  <si>
    <t>GEL ZA ULTRAZVOK, HIPOALERGIJSKI, VODOTOPEN A 250-260 ML</t>
  </si>
  <si>
    <t>ALKOHOL ETILNI 70%, 1 L Z VKLJUČENO TROŠARINO</t>
  </si>
  <si>
    <t>ALKOHOL ETILNI 96%, 1 L Z VKLJUČENO TROŠARINO</t>
  </si>
  <si>
    <t xml:space="preserve">VISOKO UČINKOVITA 0,5% VODNA RAZTOPINA ZA ČIŠČENJE IN DEZINFEKCIJO (DEKONTAMINACIJO) MEDICINSKIH IN KIRURŠKIH INSTRUMENTOV, MEDICINSKIH NAPRAV IN ENDOSKOPSKE OPREME, VSEBOVATI MORA KVARTERNI AMONIEV KARBONAT IN AMFOTERNE IN NEIONOGENE POVRŠINSKO AKTIVNE SNOVI, ENCIMSKI KOMPLEKS (PROTEAZA, AMILAZA, MANANAZA), SEKVESTRANT, BARVILA, DIŠAVE, PH VREDNOST 7,3, DELUJE BAKTERICIDNO, PROTI GLIVAM IN VIRUSOM V 5 MINUTAH, TUBERKULOCIDNO V 60 MINUTAH, PAKIRANJE 1 L. </t>
  </si>
  <si>
    <t>ALKOHOLNI ROBČKI V REFILU ZA HITRO RAZKUŽEVANJE IN ČIŠČENJE MEDICINSKIH PRIPOMOČKOV, PREDMETOV IN POVRŠIN. VELIKOST ROBČKA 15-17 × 17 CM, OZ. 255 CM2. IMETI MORA ŠIROK SPEKTER DELOVANJA NA: BAKTERIJE  - EN 14348 IN EN13727 (VKLJUČNO Z VEČKRATNO ODPORNIMI BAKTERIJAMI), EN16615 (TBC), GLIVE IN VIRUSE (ROTA, POLIO,  HIV, HBV, ADENO, ..) TER NA MRSA IN UČINKOVITOST SKADNO Z  EN 13624. TEKOČINA S KATERO SO ROBČKI PREPOJENI VSEBUJE: 35G 2-PROPANOL IN 25G 1-PROPANOL. OBVEZNA DVOJNA REGISTRACIJA - KOT BIOCID IN MED. PRIPOMOČEK! PAKIRANJA: REFIL OZ. ZAVITEK ZA PONOVNO POLNJENJE Z 90 ROBČKI.</t>
  </si>
  <si>
    <t>ALKOHOLNE KRPICE ZA ČIŠČENJE IN RAZKUŽEVANJE KOŽE, PREPOJENE Z 70% IZOPROPANOLOM, POSAMIČNO PAKIRANE, VELIKOSTI CCA. 6,5 CM X 3,0 CM, PAKIRANJE 200 KOS/SC</t>
  </si>
  <si>
    <t>ALKOHOLNE KRPICE  ZA ČIŠČENJE  IN RAZKUŽEVANJE  KOŽE, PREPOJENE Z 70% IZOPROPANOLOM,POSAMIČNO PAKIRANE, VELIKOSTI  6CM X 2,8, PAKIRANJE 100 KOS/SC</t>
  </si>
  <si>
    <t xml:space="preserve">ALKOHOLNE KRPICE  ZA ČIŠČENJE  IN RAZKUŽEVANJE  KOŽE, PREPOJENE Z 70% IZOPROPANOLOM, POSAMIČNO PAKIRANE, VELIKOSTI  4,5 CM X 9,0 CM, SC A 100 KOSOV </t>
  </si>
  <si>
    <t>ALKOHOLNE KRPICE  ZA ČIŠČENJE  IN RAZKUŽEVANJE  KOŽE, PREPOJENE Z 70% IZOPROPANOLOM,POSAMIČNO PAKIRANE, VELIKOSTI  9CM X 11CM, PAKIRANJE 100 KOS/SC</t>
  </si>
  <si>
    <t>PRIPRAVLJENO RAZKUŽILO ZA HITRO IN UČINKOVITO ČIŠČENJE IN RAZKUŽEVANJE MEDICINSKEGA INVENTARJA TER OSTALIH POVRŠIN, KI OMOGOČA NANOS Z BRISANJEM ALI PRŠENJEM. IMETI MORA ŠIROK SPEKTER DELOVANJA NA: BAKTERIJE (VKLJUČNO Z VEČKRATNO ODPORNIMI BAKTERIJAMI), TBC, GLIVE IN VIRUSE (ROTA-, HBV, HIV, VACCINIA, ADENO-, PAPOVA, SV40-). UČINKOVINA -35G 2-PROPANOL, 25G 1-PROPANOL. OBVEZNA REGISTRACIJA KOT MEDICINSKI PRIPOMOČEK IN BIOCID. EMBALAŽA: PLASTENKA 1000ML.</t>
  </si>
  <si>
    <t>NEGOVALNA KREMA ZA KOŽO Z IZBRANO KOMBINACIJO NEGOVALNIH OLJ IN ČEBELJEGA VOSKA. IMETI MORA NEVTRALNI  PH. EMULZIJA OLJA V VODI JE PRIMERNA TUDI ZA ZAŠČITO KOŽE PRI MAJHNIH OTROCIH. SESTAVA: VODA, TEKOČI PARAFIN, PROPILEN GLIKOL, STEARINSKA KISLINA, NEGOVALNA OLJA, ČEBELJI VOSEK, .... IZDELEK  MORA IMETI DERMATOLOŠKI IN TOKSIKOLOŠKI ATEST. EMBALAŽA: PLASTENKA 500ML.</t>
  </si>
  <si>
    <t>LOSJON BREZ BARVILA IN PARFUMA ZA UMIVANJE KOŽE IN LASIŠČA. MORA BITI BREZ BARVIL IN PARFUMA TER S KOŽI PRIJAZNIM PH ZA ZELO OBČUTLJIVO KOŽO. BLAGODEJNI UČINEK NA KOŽI DOSEŽE ZARADI KOMBINACIJE TENZIDOV Z APG (ALKILPOLIGLUKOZIDI). SESTAVA: VODA, NATRIJEV LAVRIL SULFAT, PEG-7 GLICERIL KOKOAT, LAURIL GLUKOZID, AMONIJEV SULFAT, NATRIJEV BENZOAT.  PAKIRANJE: PLASTENKA 1000ML SKLADNO Z PODAJALNIKI, KI JIH IMAMO V USTANOVI.</t>
  </si>
  <si>
    <t>LOSJON BREZ BARVILA IN PARFUMA ZA UMIVANJE KOŽE IN LASIŠČA. MORA BITI BREZ BARVIL IN PARFUMA TER S KOŽI PRIJAZNIM PH ZA ZELO OBČUTLJIVO KOŽO. BLAGODEJNI UČINEK NA KOŽI DOSEŽE ZARADI KOMBINACIJE TENZIDOV Z APG (ALKILPOLIGLUKOZIDI). SESTAVA: VODA, NATRIJEV LAVRIL SULFAT, PEG-7 GLICERIL KOKOAT, LAURIL GLUKOZID, AMONIJEV SULFAT, NATRIJEV BENZOAT.  PAKIRANJE: PLASTENKA 500ML SKLADNO Z PODAJALNIKI, KI JIH IMAMO V USTANOVI.</t>
  </si>
  <si>
    <t>PRIPRAVLJENO RAZKUŽILO ZA ROČNO IN ULTRAZVOČNO ČIŠČENJE IN RAZKUŽEVANJE VRTLJIVIH PRECIZNIH INŠTRUMENTOV V ZOBOZDRAVSTVU. IMA ŠIROK SPEKTER DELOVANJA NA: BAKTERIJE, GLIVE IN VIRUSE (HBV, HIV). TESTIRANJA S PODROČJA MIKROBIOLOGIJE, VIROLOGIJE (HIV,HBV, HCV, SV40, ADENO, VAKCINIA); VAH CERTIFIKAT, TOKSIKOLOŠKA IN EKOLOŠKA OCENA; UČINKOVINE: KALIJEV HIDROKSID, PROPILENGLIKOL, ANTIMIKROBNE SESTAVINE, NEIONSKI TENZIDI, INHIBITORJI KOROZIJE. EMBALAŽA: PLASTENKA 2L Z ROČAJEM.</t>
  </si>
  <si>
    <t>PRIPRAVLJENA ALKOHOLNA RAZTOPINA ZA HIGIENSKO IN KIRURŠKO RAZKUŽEVANJE ROK NA OSNOVI 2-PROPANOLA Z DODANIM GLICERINOM, KI POMAGA OHRANJATI ROKE MEHKE IN ZDRAVE.  SESTAVA: 79,9 G  2-PROPANOL, 1 G FENOKSIETANOL, GLICERIN TER KAMILICA. UČINKOVITOST MORA BITI DOKAZANA Z EN1500, EN 12791, EN 13727, EN 13624, EN 14476 (NORO, ROTA IN ADENO VIRUS) TER Z EN 14348 . EMBALAŽA: 500 ML, EURO PLASTENKA.</t>
  </si>
  <si>
    <t>PRIPRAVLJENA ALKOHOLNA RAZTOPINA ZA HIGIENSKO IN KIRURŠKO RAZKUŽEVANJE ROK NA OSNOVI 2-PROPANOLA Z DODANIM GLICERINOM, KI POMAGA OHRANJATI ROKE MEHKE IN ZDRAVE.  SESTAVA: 79,9 G  2-PROPANOL, 1 G FENOKSIETANOL, GLICERIN TER KAMILICA. UČINKOVITOST MORA BITI DOKAZANA Z EN1500, EN 12791, EN 13727, EN 13624, EN 14476 (NORO, ROTA IN ADENO VIRUS) TER Z EN 14348 . EMBALAŽA: 1000 ML, SKLADNA S PODAJALNIKI V HIŠI.</t>
  </si>
  <si>
    <t>PRIPRAVLJENA NEOBARVANA ALKOHOLNA RAZTOPINA ZA RAZKUŽEVANJE KOŽE, S ŠIROKIM SPEKTROM DELOVANJA NA: BAKTERIJE (VKLJUČNO Z VEČKRATNO ODPORNIMI BAKTERIJAMI), TBC, GLIVE IN VIRUSE (ROTA-, HERPES-, HBV, HIV). RAZTOPINA MORA IMETI REMANENTNO DELOVANJE. NAMENJENA JE RAZKUŽEVANJU KOŽE PRED INJEKCIJAMI, INFUZIJAMI, PUNKCIJAMI, JEMANJEM KRVI, CEPLJENJEM IN OPERACIJAMI. UČINKOVINE:  70G 2-PROPANOL, 0,50G KLORHEKSIDIN GLUKONAT, 0,45G VODIKOV PEROKSID.DOKAZANA UČINKOVITOST PO EN1500, EN 12791, EN 13727, EN 13624. IZDELEK MORA IMETI KLINIČNA TESTIRANJA V PRAKSI, DERMATOLOŠKI, TOKSIKOLOŠKI IN EKOLOŠKI ATEST IN  VAH CERTIFIKAT. EMBALAŽA:  PLASTENKA 1000ML</t>
  </si>
  <si>
    <t>PRIPRAVLJENA NEOBARVANA ALKOHOLNA RAZTOPINA ZA RAZKUŽEVANJE KOŽE, S ŠIROKIM SPEKTROM DELOVANJA NA: BAKTERIJE (VKLJUČNO Z VEČKRATNO ODPORNIMI BAKTERIJAMI), TBC, GLIVE IN VIRUSE (ROTA-, HERPES-, HBV, HIV). RAZTOPINA MORA IMETI REMANENTNO DELOVANJE. NAMENJENA JE RAZKUŽEVANJU KOŽE PRED INJEKCIJAMI, INFUZIJAMI, PUNKCIJAMI, JEMANJEM KRVI, CEPLJENJEM IN OPERACIJAMI. UČINKOVINE:  70G 2-PROPANOL, 0,50G KLORHEKSIDIN GLUKONAT, 0,45G VODIKOV PEROKSID.DOKAZANA UČINKOVITOST PO EN1500, EN 12791, EN 13727, EN 13624. IZDELEK MORA IMETI KLINIČNA TESTIRANJA V PRAKSI, DERMATOLOŠKI, TOKSIKOLOŠKI IN EKOLOŠKI ATEST IN  VAH CERTIFIKAT. EMBALAŽA:  PLASTENKA 500ML</t>
  </si>
  <si>
    <t>PRIPRAVLJENA NEOBARVANA ALKOHOLNA RAZTOPINA ZA RAZKUŽEVANJE KOŽE, S ŠIROKIM SPEKTROM DELOVANJA NA: BAKTERIJE (VKLJUČNO Z VEČKRATNO ODPORNIMI BAKTERIJAMI), TBC, GLIVE IN VIRUSE (ROTA-, HERPES-, HBV, HIV). RAZTOPINA MORA IMETI REMANENTNO DELOVANJE. NAMENJENA JE RAZKUŽEVANJU KOŽE PRED INJEKCIJAMI, INFUZIJAMI, PUNKCIJAMI, JEMANJEM KRVI, CEPLJENJEM IN OPERACIJAMI. UČINKOVINE:  70G 2-PROPANOL, 0,50G KLORHEKSIDIN GLUKONAT, 0,45G VODIKOV PEROKSID.DOKAZANA UČINKOVITOST PO EN1500, EN 12791, EN13727, EN13624. IZDELEK MORA IMETI KLINIČNA TESTIRANJA V PRAKSI, DERMATOLOŠKI, TOKSIKOLOŠKI IN EKOLOŠKI ATEST EMBALAŽA: SPRAY 350 ML.</t>
  </si>
  <si>
    <t>VODOTESNA DOZA ZA VEČKRATNO POLNJENJE S KRPAMI ZA IZVAJANJE DEZINFEKCIJE POVRŠIN IN PRIPOMOČKOV V  OBLIKI VEDRA, S POKROVOM, KI ONEMOGOČA IZHLAPEVANJE DELOVNE RAZTOPINE. POKROV NA DOZI JE ZELENE BARVE. DIMENZIJA VEDRA: 27-30 CM X 18-20 CM  DOZA MORA BITI ZGRAJENA TAKO, DA JE POKROV ZA VEČKRATNO, DOLGOTRAJNO UPORABO IN SE NE MENJA Z VSAKIM NOVIM POLNILOM.</t>
  </si>
  <si>
    <t xml:space="preserve">SUHE KRPICE- MIKROBIOLOŠKO TESTIRANE IN NETKANE 100% POLIETILEN, KI SE NE MUCKA; VELIKOST: 37-40 CM X 20 CM. GRAMATURA: 60 -65G/M2; SPOJI MED POSAMEZNI ROBČKI SO PERFORIRANI. ZAVITEK Z 99 KRPAMI NA ROLI.
</t>
  </si>
  <si>
    <t>PRIPRAVLJENA ALKOHOLNA RAZTOPINA ZA HIGIENSKO IN KIRURŠKO RAZKUŽEVANJE ROK S POPOLNIM VIRUCIDNIM UČINKOM, VKLJUČNO Z ADENO VIR. V 30 SEK TER NOROVIRUSI V 15 SEKUNDAH. SESTAVA: 89G  ETANOLA, GLICERIN, PANTENOL IN VITAMIN E.  EMBALAŽA 500 ML.</t>
  </si>
  <si>
    <t>PRIPRAVLJENA ALKOHOLNA RAZTOPINA ZA HIGIENSKO IN KIRURŠKO RAZKUŽEVANJE ROK S POPOLNIM VIRUCIDNIM UČINKOM, VKLJUČNO Z ADENO VIR. V 30 SEK TER NOROVIRUSI V 15 SEKUNDAH. SESTAVA: 89G  ETANOLA, GLICERIN, PANTENOL IN VITAMIN E.  EMBALAŽA 100 ML, ŽEPNA PLASTENKA.</t>
  </si>
  <si>
    <t>PRIPRAVLJENA PENA MORA BITI NA OSNOVI VODIKOVEGA PEROKSIDA ZA HITRO IN UČINKOVITO RAZKUŽEVANJE IN ČIŠČENJE MEDICINSKIH PRIPOMOČKOV, PREDMETOV IN MANJŠIH POVRŠIN, KI SO OBČUTLJIVE NA ALKOHOL IN AEROSOLE. IMETI MORA ŠIROK SPEKTER DELOVANJA NA: BAKTERIJE (VKLJUČNO Z VEČKRATNO ODPORNIMI BAKTERIJAMI), TBC, GLIVE, KVASOVKE, VIRUSE IN SPORE. DOKAZANA MORA BITI UČINKOVITOST PO EN 13727 IN EN 16615 (BAKTERICID), EN 13624 IN EN 16615 (FUNGICID, LEVUROCID), EN 14348 IN EN 16615 (MIKOBAKTERICID,TUBERKULOCID), EN 14476 (VIRUCID, ADENO/NORO), EN 13704 IN EN 16615 (SPOROCID, C.DIFFICILE). IMETI MORA TESTIRANJA NA KOMPATIBILNOST MATERIALOV. PROIZVOD NE SME IMETI ZNAKOV ZA NEVARNOST (CLP). ZAHTEVANA UČINKOVINA: VODIKOV PEROKSID, EMBALAŽA: PLASTENKA 750ML. PROIZVOD MORA BITI REGISTRIRAN KOT BIOCID (REGISTER BIOCIDOV SLO) IN MEDICINSKI PRIPOMOČEK.</t>
  </si>
  <si>
    <t>PRIPRAVLJENA PENA NA OSNOVI VODIKOVEGA PEROKSIDA ZA HITRO IN UČINKOVITO RAZKUŽEVANJE IN ČIŠČENJE MEDICINSKIH PRIPOMOČKOV, PREDMETOV IN MANJŠIH POVRŠIN, KI SO OBČUTLJIVE NA ALKOHOL IN AEROSOLE DOKAZANA MORA BITI UČINKOVITOST PO EN 13727 IN EN 16615 (BAKTERICID), EN 13624 IN EN 16615 (FUNGICID, LEVUROCID), EN 14348 IN EN 16615 (MIKOBAKTERICID,TUBERKULOCID), EN 14476 (VIRUCID, ADENO/NORO), EN 13704 IN EN 16615 (SPOROCID, C.DIFFICILE). IMETI MORA TESTIRANJA NA KOMPATIBILNOST MATERIALOV. PROIZVOD NE SME IMETI ZNAKOV ZA NEVARNOST (CLP). ZAHTEVANA UČINKOVINA: VODIKOV PEROKSID, PLASTENKA 750ML S PRŠILKO.</t>
  </si>
  <si>
    <t>RAZTOPINA NA OSNOVI 95% ETANOLA IN 2% KLORHEKSIDINA TER GLICERINA, BREZ BARVILA, ZA RAZKUŽEVANJE KOŽE OB UVAJANJU CVK. PAKIRANJE 500 ML.</t>
  </si>
  <si>
    <t>ROBČKI V DOZI ZA HITRO RAZKUŽEVANJE PREDMETOV IN DELOVNIH POVRŠIN NA OSNOVI ALKOHOLA, VSEBUJEJO 1-PROPANOL (25G/100G), 2-PROPANOL (35G/ 100 G). VELIKOST ROBČKA 15-17 × 17 CM, OZ. NAJMANJ 255 CM2. IMETI MORA ŠIROK SPEKTER DELOVANJA NA: BAKTERIJE;  EN 14348 IN EN13727 (VKLJUČNO Z VEČKRATNO ODPORNIMI BAKTERIJAMI), EN16615 (TBC), GLIVE IN VIRUSE (ROTA, POLIO, HBV, HIV, HBV, ADENO, ..) TER NA MRSA IN UČINKOVITOST SKADNO Z  EN 13624. REGISTRACIJA KOT BIOCID IN MED. PRIPOMOČEK. PAKIRANJE V DOZO 90 ROBČKOV</t>
  </si>
  <si>
    <t>PRIPRAVLJENA PENA Z NIZKO VSEBNOSTJO ALKOHOLA ZA HITRO IN UČINKOVITO RAZKUŽEVANJE IN ČIŠČENJE MEDICINSKIH PRIPOMOČKOV, PREDMETOV IN MANJŠIH POVRŠIN, KI SO OBČUTLJIVE NA ALKOHOL IN AEROSOLE. SREDSTVO JE RAHLO ODIŠAVLJENO. UČINKOVINA: 20G 2-PROPANOL, 10G ETANOL, 0,2G BENZALKONIJEV KLORID, 0,01G GLUKOPROTAMIN. EMBALAŽA: PLASTENKA 750ML.</t>
  </si>
  <si>
    <t xml:space="preserve">PROZORNI RAZKUŽEVALNIK ZA ČIŠČENJE IN DEZINFEKCIJO INŠTRUMENTOV IZ AKRILNEGA OZIROMA PLEKSI STEKLA, IZ TREH DELOV: KAD, CEDILO IN POKROV. DIMENZIJE 200 X 150 X 100 MM, VOLUMEN CCA. 3 LITROV. </t>
  </si>
  <si>
    <t>ZBIRALNIK ZA OSTRE PREDMETE, 0,2 L, PLOŠČATE OBLIKE, SPODNJI DEL RUMEN, POKROV BELE BARVE, VELIKOST 3,7 X 7,9 X 14,6 CM.</t>
  </si>
  <si>
    <t>ZBIRALNIK ZA IGLE IZ PLASTIKE, KOPOLIMERJA IN POLIPROPILENA. ODPORNI NA TOPILA. BARVILA S KATERIMI SO OBARVANA NE SMEJO VSEBOVATI KADMIJA IN DRUGIH TEŽKIH KOVIN. LAHKO SE UPEPELIJO, KAPACITETA 0,2L; 11,5 X 10,2 CM</t>
  </si>
  <si>
    <t>ZBIRALNIK ZA IGLE IZ PLASTIKE, KOPOLIMERJA IN POLIPROPILENA. ODPORNI NA TOPILA. BARVILA S KATERIMI SO OBARVANA NE SMEJO VSEBOVATI KADMIJA IN DRUGIH TEŽKIH KOVIN. LAHKO SE UPEPELIJO. OKROGLE OBLIKE, 10 X14,5 CM, KAPACITETA 0,6L.</t>
  </si>
  <si>
    <t>ZBIRALNIK ZA IGLE IZ PLASTIKE, KOPOLIMERJA IN POLIPROPILENA. ODPORNI NA TOPILA. BARVILA S KATERIMI SO OBARVANA NE SMEJO VSEBOVATI KADMIJA IN DRUGIH TEŽKIH KOVIN. LAHKO SE UPEPELIJO, OKROGEL, KAPACITETA 1,5L</t>
  </si>
  <si>
    <t>ZBIRALNIK ZA IGLE IZ PLASTIKE, KOPOLIMERJA IN POLIPROPILENA. ODPORNI NA TOPILA. BARVILA S KATERIMI SO OBARVANA NE SMEJO VSEBOVATI KADMIJA IN DRUGIH TEŽKIH KOVIN. LAHKO SE UPEPELIJO, OKROGEL, KAPACITETA 2L</t>
  </si>
  <si>
    <t>ZBIRALNIK ZA IGLE IZ PLASTIKE, KOPOLIMERJA IN POLIPROPILENA. ODPORNI NA TOPILA. BARVILA S KATERIMI SO OBARVANA NE SMEJO VSEBOVATI KADMIJA IN DRUGIH TEŽKIH KOVIN. LAHKO SE UPEPELIJO, KVADRATNE OBLIKE, RUMENE BARVE, RDEČ POKROV, KAPACITETA 2L</t>
  </si>
  <si>
    <t>ZBIRALNIK ZA IGLE IZ PLASTIKE, KOPOLIMERJA IN POLIPROPILENA. ODPORNI NA TOPILA. BARVILA S KATERIMI SO OBARVANA NE SMEJO VSEBOVATI KADMIJA IN DRUGIH TEŽKIH KOVIN. LAHKO SE UPEPELIJO. KVADRATNIH OBLIK, KAPACITETA 3L. DIMENZIJA 17 X 17 X 12 CM.</t>
  </si>
  <si>
    <t>ROKAVICE, ZAŠČITNE, IZ LATEKSA, BREZ PUDRA, GLADKE, ENOJNA DEBELINA:  SREDINEC: 0,16MM, DLAN: 0,15MM, ZAPESTJE 0,12MM; DOLŽINA: XS, S IN M 24CM, L IN XL 25 CM. MEHANSKE LASTNOSTI: PRED STARANJEM: NATEZNA MOČ 28 MPA, SKRAJNI RAZTEZEK 860%, PO STARANJU: NATEZNA MOČ 27 MPA, SKRAJNI RAZTEZEK 900%. REGISTRIRANE KOT PPE KATEGORIJA III (89/686/EEC) IN HARMONIZIRANI STANDARDI EN420:2003, EN388 IN EN 374-1-3, VELIKOST M</t>
  </si>
  <si>
    <t>ROKAVICE, PREGLEDNE, NITRILNE, SIVE, HRAPAVE KONICE PRSTOV. ENOJNA DEBELINA SREDINEC: 0,09MM, DLAN: 0,08MM, ZAPESTJE: 0,06 MM. DOLŽINA: 240 MM. AQL 1.0 (EN455-1). MEHANSKE LASTNOSTI: PRED STARANJEM: NATEZNA MOČ 42 MPA, SKRAJNI RAZTEZEK 650%, NATEZNA SILA PRI PRETRGANJU 8N, PO STARANJU: NATEZNA MOČ 38 MPA, SKRAJNI RAZTEZEK 550%, NATEZNA SILA PRI PRETRGANJU 8N. MDD 93/42/EEC RAZRED I. IN PPE 89/686/EEC KAT. 3. STANDARDI EN455-1,2,3,4; EN420, EN ISO 374-1,2,4, EN16523-1. EN ISO 374-5. TEST ZA STIK S HRANO 1935/2004 IN 10/2011. TEST SKLADNO Z ASTM F739 ZA NEPROPUSTNOST NA FORMALIN -10% &gt; 480 MIN, HYDROGEN PEROXID - 3%  &gt; 480MIN. TEST ZA NEPREPUSTNOST CITOSTATIKOV ASTM D 6978. TEST NA SISTEMSKO TOKSIČNOST SKLADNO Z ISO 10993-11 TER IRITACIJO IN SENZITIZACIJO SKLADNO Z ISO 10993-10.. TEST NA HPLC. VELIKOST XS.</t>
  </si>
  <si>
    <t>ROKAVICE, PREGLEDNE, NITRILNE, SIVE, HRAPAVE KONICE PRSTOV. ENOJNA DEBELINA SREDINEC: 0,09MM, DLAN: 0,08MM, ZAPESTJE: 0,06 MM. DOLŽINA: 240 MM. AQL 1.0 (EN455-1). MEHANSKE LASTNOSTI: PRED STARANJEM: NATEZNA MOČ 42 MPA, SKRAJNI RAZTEZEK 650%, NATEZNA SILA PRI PRETRGANJU 8N, PO STARANJU: NATEZNA MOČ 38 MPA, SKRAJNI RAZTEZEK 550%, NATEZNA SILA PRI PRETRGANJU 8N. MDD 93/42/EEC RAZRED I. IN PPE 89/686/EEC KAT. 3. STANDARDI EN455-1,2,3,4; EN420, EN ISO 374-1,2,4, EN16523-1. EN ISO 374-5. TEST ZA STIK S HRANO 1935/2004 IN 10/2011. TEST SKLADNO Z ASTM F739 ZA NEPROPUSTNOST NA FORMALIN -10% &gt; 480 MIN, HYDROGEN PEROXID - 3%  &gt; 480MIN. TEST ZA NEPREPUSTNOST CITOSTATIKOV ASTM D 6978. TEST NA SISTEMSKO TOKSIČNOST SKLADNO Z ISO 10993-11 TER IRITACIJO IN SENZITIZACIJO SKLADNO Z ISO 10993-10.. TEST NA HPLC. VELIKOST S.</t>
  </si>
  <si>
    <t>ROKAVICE, PREGLEDNE, NITRILNE, SIVE, HRAPAVE KONICE PRSTOV. ENOJNA DEBELINA SREDINEC: 0,09MM, DLAN: 0,08MM, ZAPESTJE: 0,06 MM. DOLŽINA: 240 MM. AQL 1.0 (EN455-1). MEHANSKE LASTNOSTI: PRED STARANJEM: NATEZNA MOČ 42 MPA, SKRAJNI RAZTEZEK 650%, NATEZNA SILA PRI PRETRGANJU 8N, PO STARANJU: NATEZNA MOČ 38 MPA, SKRAJNI RAZTEZEK 550%, NATEZNA SILA PRI PRETRGANJU 8N. MDD 93/42/EEC RAZRED I. IN PPE 89/686/EEC KAT. 3. STANDARDI EN455-1,2,3,4; EN420, EN ISO 374-1,2,4, EN16523-1. EN ISO 374-5. TEST ZA STIK S HRANO 1935/2004 IN 10/2011. TEST SKLADNO Z ASTM F739 ZA NEPROPUSTNOST NA FORMALIN -10% &gt; 480 MIN, HYDROGEN PEROXID - 3%  &gt; 480MIN. TEST ZA NEPREPUSTNOST CITOSTATIKOV ASTM D 6978. TEST NA SISTEMSKO TOKSIČNOST SKLADNO Z ISO 10993-11 TER IRITACIJO IN SENZITIZACIJO SKLADNO Z ISO 10993-10.. TEST NA HPLC. VELIKOST M.</t>
  </si>
  <si>
    <t>ROKAVICE, PREGLEDNE, NITRILNE, SIVE, HRAPAVE KONICE PRSTOV. ENOJNA DEBELINA SREDINEC: 0,09MM, DLAN: 0,08MM, ZAPESTJE: 0,06 MM. DOLŽINA: 240 MM. AQL 1.0 (EN455-1). MEHANSKE LASTNOSTI: PRED STARANJEM: NATEZNA MOČ 42 MPA, SKRAJNI RAZTEZEK 650%, NATEZNA SILA PRI PRETRGANJU 8N, PO STARANJU: NATEZNA MOČ 38 MPA, SKRAJNI RAZTEZEK 550%, NATEZNA SILA PRI PRETRGANJU 8N. MDD 93/42/EEC RAZRED I. IN PPE 89/686/EEC KAT. 3. STANDARDI EN455-1,2,3,4; EN420, EN ISO 374-1,2,4, EN16523-1. EN ISO 374-5. TEST ZA STIK S HRANO 1935/2004 IN 10/2011. TEST SKLADNO Z ASTM F739 ZA NEPROPUSTNOST NA FORMALIN -10% &gt; 480 MIN, HYDROGEN PEROXID - 3%  &gt; 480MIN. TEST ZA NEPREPUSTNOST CITOSTATIKOV ASTM D 6978. TEST NA SISTEMSKO TOKSIČNOST SKLADNO Z ISO 10993-11 TER IRITACIJO IN SENZITIZACIJO SKLADNO Z ISO 10993-10.. TEST NA HPLC. VELIKOST L.</t>
  </si>
  <si>
    <t>ROKAVICE, ZAŠČITNE, DVOPLASTNA SESTAVA - ZUNANJA OBARVANA PLAST IZ MEŠANICE NEOPRENA IN NITRILA, NOTRANJA BELA PLAST IZ NITRILA; BREZ PUDRA, HRAPAVE KONICE PRSTOV. , ENOJNA DEBELINA SREDINEC (+-0,03MM): 0,17 MM, DLAN: 0,14 MM, ZAPESTJE: 0,10 MM; DOLŽINA 300 MM,  MDD 93/42/EEC RAZRED I, EU MDD NORME: EN455-1,2,3,4; PPE REG. (EU) 2016/425 KATEGORIJA III, EU PPE NORME: EN420:2003+A1:2009, EN421:2010, ISO 374-1:2016+A1:2018 -TYPE B (J, K, P&amp;T), EN374-2:2014, ISO 374-4:2013, ISO 374-5:2016, EN 16523-1:2015+A1:2018, AQL 0.25 (EN 455-1:2000 IN EN 374-2:2014, ISO 2859-1:1999), TEST NEPROPUSTNOSTI NA VIRUSE ISO 16604:2004 B IN ISO 374-5:2016. SILA PRI PRETRGANJU PRED STARANJEM 10 N, PO STARANJU 8 N. TEST ZA NEPREPUSTNOST CITOSTATIKOV ASTM D6978-05. TEST NA ELEKTROSTATIČNOST EN 1149-1/2/3&amp;5. ODSOTNOST PUDRA SKLADNO Z ISO 21171:2006.  BIOKOMPATIBILNOST IN SENZITIZACIJA PO ISO 10993-10:2010. IZDELANE SKLADNO Z ISO 9001 IN 13485. VELIKOST M</t>
  </si>
  <si>
    <t>ROKAVICE POLIETILENSKE, NESTERILNE, GLADKE, ROBOVI TESNIJO, ZA ENKRATNO UPORABO</t>
  </si>
  <si>
    <t>ROKAVICE, PREGLEDNE, IZ LATEKSA, BREZ PUDRA, HRAPAVE. ENOJNA DEBELINA: PRST 0,11 MM, DLAN 0,10 MM, ZAPESTJE 0,08 MM; DOLŽINA 240 MM. REGISTRIRANE MDD 93/42/EEC RAZRED I, EN 455-1, 2, 3, 4. IN PPE REG. (EC) 2016/425 KAT. III , 374-1/TYP B, 374-4, 374-5, EN420. AQL 1.5 (EN455-1). TEST NEPREPUSTNOSTI ZA VIRUSE ISO 16604-B. TESTIRANE ZA STIK S HRANO REG. (EC) 1935/2004. PAKIRANJE 100 KOS/SC. VELIKOST XS.</t>
  </si>
  <si>
    <t>ROKAVICE, PREGLEDNE, IZ LATEKSA, BREZ PUDRA, HRAPAVE. ENOJNA DEBELINA: PRST 0,11 MM, DLAN 0,10 MM, ZAPESTJE 0,08 MM; DOLŽINA 240 MM. REGISTRIRANE MDD 93/42/EEC RAZRED I, EN 455-1, 2, 3, 4. IN PPE REG. (EC) 2016/425 KAT. III , 374-1/TYP B, 374-4, 374-5, EN420. AQL 1.5 (EN455-1). TEST NEPREPUSTNOSTI ZA VIRUSE ISO 16604-B. TESTIRANE ZA STIK S HRANO REG. (EC) 1935/2004. PAKIRANJE 100 KOS/SC. VELIKOST S.</t>
  </si>
  <si>
    <t>ROKAVICE, PREGLEDNE, IZ LATEKSA, BREZ PUDRA, HRAPAVE. ENOJNA DEBELINA: PRST 0,11 MM, DLAN 0,10 MM, ZAPESTJE 0,08 MM; DOLŽINA 240 MM. REGISTRIRANE MDD 93/42/EEC RAZRED I, EN 455-1, 2, 3, 4. IN PPE REG. (EC) 2016/425 KAT. III , 374-1/TYP B, 374-4, 374-5, EN420. AQL 1.5 (EN455-1). TEST NEPREPUSTNOSTI ZA VIRUSE ISO 16604-B. TESTIRANE ZA STIK S HRANO REG. (EC) 1935/2004. PAKIRANJE 100 KOS/SC. VELIKOST M.</t>
  </si>
  <si>
    <t>ROKAVICE, PREGLEDNE, IZ LATEKSA, BREZ PUDRA, HRAPAVE. ENOJNA DEBELINA: PRST 0,11 MM, DLAN 0,10 MM, ZAPESTJE 0,08 MM; DOLŽINA 240 MM. REGISTRIRANE MDD 93/42/EEC RAZRED I, EN 455-1, 2, 3, 4. IN PPE REG. (EC) 2016/425 KAT. III , 374-1/TYP B, 374-4, 374-5, EN420. AQL 1.5 (EN455-1). TEST NEPREPUSTNOSTI ZA VIRUSE ISO 16604-B. TESTIRANE ZA STIK S HRANO REG. (EC) 1935/2004. PAKIRANJE 100 KOS/SC. VELIKOST L.</t>
  </si>
  <si>
    <t>ROKAVICE, PREGLEDNE, IZ LATEKSA, BREZ PUDRA, HRAPAVE. ENOJNA DEBELINA: PRST 0,11 MM, DLAN 0,10 MM, ZAPESTJE 0,08 MM; DOLŽINA 240 MM. REGISTRIRANE MDD 93/42/EEC RAZRED I, EN 455-1, 2, 3, 4. IN PPE REG. (EC) 2016/425 KAT. III , 374-1/TYP B, 374-4, 374-5, EN420. AQL 1.5 (EN455-1). TEST NEPREPUSTNOSTI ZA VIRUSE ISO 16604-B. TESTIRANE ZA STIK S HRANO REG. (EC) 1935/2004. PAKIRANJE 100 KOS/SC. VELIKOST XL.</t>
  </si>
  <si>
    <t>ROKAVICE, KIRURŠKE, IZ LATEKSA, NEPUDRANE. MOČAN IN NEDRSLJIV, RAVEN (NI ROLAN) MANŠETNI DEL ROKAVICE. ENOJNA DEBELINA: PRST 0,22 MM, DLAN 0,20 MM, ZAPESTJE 0,20 MM. MINIMALNA DOLŽINA 290 MM.  MDD 93/42/EEC  RAZREDA IIA, STANDARDI EN455 1, 2, 3 IN 4; EN374 1, 2 IN 3. AQL 0,65. TEST NEPREPUSTNOSTI ZA VIRUSE ASTM F1671 (PHI X174). IZDELANE SKLADNO Z STANDARDI EN556, ISO 11137-1, ISO 13485, ISO 9001. VELIKOST 6,0.</t>
  </si>
  <si>
    <t>ROKAVICE, KIRURŠKE, IZ LATEKSA, NEPUDRANE. MOČAN IN NEDRSLJIV, RAVEN (NI ROLAN) MANŠETNI DEL ROKAVICE. ENOJNA DEBELINA: PRST 0,22 MM, DLAN 0,20 MM, ZAPESTJE 0,20 MM. MINIMALNA DOLŽINA 290 MM.  MDD 93/42/EEC  RAZREDA IIA, STANDARDI EN455 1, 2, 3 IN 4; EN374 1, 2 IN 3. AQL 0,65. TEST NEPREPUSTNOSTI ZA VIRUSE ASTM F1671 (PHI X174). IZDELANE SKLADNO Z STANDARDI EN556, ISO 11137-1, ISO 13485, ISO 9001. VELIKOST 6,5.</t>
  </si>
  <si>
    <t>ROKAVICE, KIRURŠKE, IZ LATEKSA, NEPUDRANE. MOČAN IN NEDRSLJIV, RAVEN (NI ROLAN) MANŠETNI DEL ROKAVICE. ENOJNA DEBELINA: PRST 0,22 MM, DLAN 0,20 MM, ZAPESTJE 0,20 MM. MINIMALNA DOLŽINA 290 MM.  MDD 93/42/EEC  RAZREDA IIA, STANDARDI EN455 1, 2, 3 IN 4; EN374 1, 2 IN 3. AQL 0,65. TEST NEPREPUSTNOSTI ZA VIRUSE ASTM F1671 (PHI X174). IZDELANE SKLADNO Z STANDARDI EN556, ISO 11137-1, ISO 13485, ISO 9001. VELIKOST 7,0.</t>
  </si>
  <si>
    <t>ROKAVICE, KIRURŠKE, IZ LATEKSA, NEPUDRANE. MOČAN IN NEDRSLJIV, RAVEN (NI ROLAN) MANŠETNI DEL ROKAVICE. ENOJNA DEBELINA: PRST 0,22 MM, DLAN 0,20 MM, ZAPESTJE 0,20 MM. MINIMALNA DOLŽINA 290 MM.  MDD 93/42/EEC  RAZREDA IIA, STANDARDI EN455 1, 2, 3 IN 4; EN374 1, 2 IN 3. AQL 0,65. TEST NEPREPUSTNOSTI ZA VIRUSE ASTM F1671 (PHI X174). IZDELANE SKLADNO Z STANDARDI EN556, ISO 11137-1, ISO 13485, ISO 9001. VELIKOST 7,5.</t>
  </si>
  <si>
    <t>VLOŽEK</t>
  </si>
  <si>
    <t>ZAVITEK</t>
  </si>
  <si>
    <t>DOZA</t>
  </si>
  <si>
    <t>SET ZA SPROSTITEV DIHALNE POTI PRI REANIMACIJI, SUPRAGLOTIČNI PRIPOMOČEK ZA SPROSTITEV DIHALNE POTI. NA STRANI SPOJKE, NA ZUNANJI STRANI, MORA BITI KONEKT ZA DODAJANJE KISIKA. MORA BITI ZA ENKRATNO UPORABO, BREZ LATEKSA, ANATOMSKO OBLIKOVAN V MASKO, ŠT.1</t>
  </si>
  <si>
    <t>KOM</t>
  </si>
  <si>
    <t>SET ZA SPROSTITEV DIHALNE POTI PRI REANIMACIJI, SUPRAGLOTIČNI PRIPOMOČEK ZA SPROSTITEV DIHALNE POTI. NA STRANI SPOJKE, NA ZUNANJI STRANI, MORA BITI KONEKT ZA DODAJANJE KISIKA. MORA BITI ZA ENKRATNO UPORABO, BREZ LATEKSA, ANATOMSKO OBLIKOVAN V MASKO, ŠT.1,5</t>
  </si>
  <si>
    <t>SET ZA SPROSTITEV DIHALNE POTI PRI REANIMACIJI, SUPRAGLOTIČNI PRIPOMOČEK ZA SPROSTITEV DIHALNE POTI. NA STRANI SPOJKE, NA ZUNANJI STRANI, MORA BITI KONEKT ZA DODAJANJE KISIKA. MORA BITI ZA ENKRATNO UPORABO, BREZ LATEKSA, ANATOMSKO OBLIKOVAN V MASKO, ŠT.2</t>
  </si>
  <si>
    <t>SET ZA SPROSTITEV DIHALNE POTI PRI REANIMACIJI, SUPRAGLOTIČNI PRIPOMOČEK ZA SPROSTITEV DIHALNE POTI MORA BITI ZA ENKRATNO UPORABO, BREZ LATEKSA, ANATOMSKO OBLIKOVAN V MASKO, ŠT.2,5</t>
  </si>
  <si>
    <t>SET ZA SPROSTITEV DIHALNE POTI PRI REANIMACIJI, SUPRAGLOTIČNI PRIPOMOČEK ZA SPROSTITEV DIHALNE POTI. NA STRANI SPOJKE, NA ZUNANJI STRANI, MORA BITI KONEKT ZA DODAJANJE KISIKA. MORA BITI ZA ENKRATNO UPORABO, BREZ LATEKSA, ANATOMSKO OBLIKOVAN V MASKO, ŠT.3</t>
  </si>
  <si>
    <t>SET ZA SPROSTITEV DIHALNE POTI PRI REANIMACIJI, SUPRAGLOTIČNI PRIPOMOČEK ZA SPROSTITEV DIHALNE POTI. NA STRANI SPOJKE, NA ZUNANJI STRANI, MORA BITI KONEKT ZA DODAJANJE KISIKA. MORA BITI ZA ENKRATNO UPORABO, BREZ LATEKSA, ANATOMSKO OBLIKOVAN V MASKO, ŠT.4</t>
  </si>
  <si>
    <t>SET ZA SPROSTITEV DIHALNE POTI PRI REANIMACIJI, SUPRAGLOTIČNI PRIPOMOČEK ZA SPROSTITEV DIHALNE POTI. NA STRANI SPOJKE, NA ZUNANJI STRANI, MORA BITI KONEKT ZA DODAJANJE KISIKA. MORA BITI ZA ENKRATNO UPORABO, BREZ LATEKSA, ANATOMSKO OBLIKOVAN V MASKO, ŠT.5</t>
  </si>
  <si>
    <t xml:space="preserve">RAZPRŠILEC ZA ZDRAVILA Z AEROSOL MASKO ZA ODRASLE S POSODICO ZA ZDRAVILA, ZA INHALACIJE, S PRIKLJUČNO CEVJO, PRI UPORABI ENEGA BOLNIKA  NI NOBENEGA TVEGANJA ZA OKUŽBO, IZBOLJŠANA NEGA TER STALNO PRIPRAVLJENOST OB BOLNIKU, ZDRAVILO NE IZTEKA, MOŽNO JE TOČNO DOZIRANJE ZDRAVILA, 6ML, 2,1M, MASKA NE VSEBUJE DEHP-JA </t>
  </si>
  <si>
    <t>KOMPLET NEBULIZATORJA (MASKE Z RAZPRŠILCEM) ZA VDIHOVANJE ZDRAVIL IN TEKOČIN Z MASKO IN VARNOSTNO CEVJO Z LIJAKOM. SET JE NAMENJEN SAMO ZA POSAMEZNEGA BOLNIKA IN GA JE TREBA ODSTRANITI/ZAMENJATI PO 24 URAH. ZMOGLJIVOSTI AEROSOL RAZPRŠILCA PO EN 13544-1: 2007. DOLŽINA KISIKOVE CEVI: 210 CM; SET VSEBUJE: MASKO V OBLIKI USTNIC, KOMORA ZA RAZPRŠEVANJE 6 ML S STRANSKIM PRIKLJUČKOM ZA KISIK, VARNOSTNA POVEZOVALNA CEV S PRIKLJUČKOM ZA LIJAK</t>
  </si>
  <si>
    <t xml:space="preserve">RAZPRŠILEC ZA ZDRAVILA Z AEROSOL MASKO ZA OTROKE S POSODICO ZA ZDRAVILA, ZA INHALACIJE, S PRIKLJUČNO CEVJO, PRI UPORABI ENEGA BOLNIKA  NI NOBENEGA TVEGANJA ZA OKUŽBO, IZBOLJŠANA NEGA TER STALNO PRIPRAVLJENOST OB BOLNIKU, ZDRAVILO NE IZTEKA, MOŽNO JE TOČNO DOZIRANJE ZDRAVILA, 6ML, 2,1M, MASKA NE VSEBUJE DEHP-JA </t>
  </si>
  <si>
    <t>MASKA ZA KISIK Z BALONOM (OHIO) ZA ODRASLE, S PRIKLJUČNO CEVJO 2,1M.</t>
  </si>
  <si>
    <t>MASKA ZA KISIK Z BALONOM (OHIO) ZA OTROKE, S PRIKLJUČNO CEVJO 2,1M.</t>
  </si>
  <si>
    <t>MASKE ZA KISIK ZA ENKRATNO UPORABO, UPOGLJIV MATERIAL, STOŽČASTE OBLIKE S KOVINSKIM STIŠČKOM NA NOSNEM DELU, OB STRANEH ODPRTINE  ZA IZDIHAN ZRAK, S PRIKLJUČNO CEVJO 2,1M, ZA ODRASLE</t>
  </si>
  <si>
    <t xml:space="preserve">FILTER VIRALNO-BAKTERIOLOŠKI, ZA ODRASLE; FILTA-GUARD, CO2 PORT. OLUMEN FILTRA SME BITI NAJVEČ 68 ML, PADEC PRITISKA PRI NEUPORABLJENEM FILTRU IN PRETOKU 30L/MIN NE SME BITI VEČJI OD 120 PA. POVEČANJE PADCA PRITISKA PO UPORABI TREH UR NE SME BITI VEČJE OD 5 PA. LUER-LOCK SPOJKA, TEŽA FILTRA NAJVEČ 42 G, BITI MORA ELEKTROSTATIČEN. ZAMAŠEK SPOJKE LUER ZA MERITEV (ET)CO2 NE SME BITI LOČLJIV OD FILTRA. PREIZKUŠEN MORA BITI NA UČINKOVITOST FILTRACIJE Z TBC, HEPATITIS C, BACILLUS SUBTILIS VAR. NIGER IN VIRUS MS-2. </t>
  </si>
  <si>
    <t>SILIKONSKI DIHALNI BALON 300 ML Z VARNOSTNO VALVULO ZA PREPREČITEV BAROTRAUME, REZERVOAR 500 ML, SILIKONSKA OBRAZNA MASKA ZA DOJENČKE 1, VEZNA CEV ZA KISIK, TRAK ZA ROKO.</t>
  </si>
  <si>
    <t>SILIKONSKI DIHALNI BALON 750 ML Z VARNOSTNO VALVULO ZA PREPREČITEV BAROTRAUME, REZERVOAR 2500 ML, SILIKONSKA OBRAZNA MASKA ZA OTROKE 3, VEZNA CEV ZA KISIK, TRAK ZA ROKO.</t>
  </si>
  <si>
    <t>SILIKONSKI DIHALNI BALON 1700 ML Z VARNOSTNO VALVULO ZA PREPREČITEV BAROTRAUME, REZERVOAR 2500 ML, SILIKONSKA OBRAZNA MASKA ZA ODRASLE 5, VEZNA CEV ZA KISIK, TRAK ZA ROKO.</t>
  </si>
  <si>
    <t>TUBUS ZA ANESTEZIJO IN URGENTNE PRIMERE IZ PROZORNEGA TERMOSENZIBILNEGA (ISO 10993-1) PVC, Z ATRAVMATSKO ZAOBLJENIMI ZAKLJUČKI, Z MURPHIJEVIM OČESOM, Z RADIOPAČNO NITKO. NIZKO TLAČNI MEŠIČEK  IZ POSEBEJ OBDELANEGA  PVC-JA, KI OMOGOČA MEHKO TESNJENJE OB STENO TRAHEJE IN S KONTROLNIM BALONČKOM Z ENOSMERNIM VENTILOM ZA NADZOR TLAKA V MEŠIČKU. VGRAVIRANO DIMENZIJO TUBUSA, PREMEROM IN VRSTO MEŠIČKA, S KONEKTORJEM KOMPATIBILNIM S SISTEMI (ISO 5358-1) S ČRNO MARKACIJO 3CM NAD KONICO, KI OMOGOČA LAŽJO POZICIONIRANJE  TUBUSA V TRAHEJO, PRIMEREN ZA USTNO IN NOSNO INTUBACIJO, ŠT. 5,0</t>
  </si>
  <si>
    <t>TUBUS ZA ANESTEZIJO IN URGENTNE PRIMERE IZ PROZORNEGA TERMOSENZIBILNEGA (ISO 10993-1) PVC, Z ATRAVMATSKO ZAOBLJENIMI ZAKLJUČKI, Z MURPHIJEVIM OČESOM, Z RADIOPAČNO NITKO. NIZKO TLAČNI MEŠIČEK  IZ POSEBEJ OBDELANEGA  PVC-JA, KI OMOGOČA MEHKO TESNJENJE OB STENO TRAHEJE IN S KONTROLNIM BALONČKOM Z ENOSMERNIM VENTILOM ZA NADZOR TLAKA V MEŠIČKU. VGRAVIRANO DIMENZIJO TUBUSA, PREMEROM IN VRSTO MEŠIČKA, S KONEKTORJEM KOMPATIBILNIM S SISTEMI (ISO 5358-1) S ČRNO MARKACIJO 3CM NAD KONICO, KI OMOGOČA LAŽJO POZICIONIRANJE  TUBUSA V TRAHEJO, PRIMEREN ZA USTNO IN NOSNO INTUBACIJO, ŠT. 6,0</t>
  </si>
  <si>
    <t>TUBUS ZA ANESTEZIJO IN URGENTNE PRIMERE IZ PROZORNEGA TERMOSENZIBILNEGA (ISO 10993-1) PVC, Z ATRAVMATSKO ZAOBLJENIMI ZAKLJUČKI, Z MURPHIJEVIM OČESOM, Z RADIOPAČNO NITKO. NIZKO TLAČNI MEŠIČEK  IZ POSEBEJ OBDELANEGA  PVC-JA, KI OMOGOČA MEHKO TESNJENJE OB STENO TRAHEJE IN S KONTROLNIM BALONČKOM Z ENOSMERNIM VENTILOM ZA NADZOR TLAKA V MEŠIČKU. VGRAVIRANO DIMENZIJO TUBUSA, PREMEROM M  IN VRSTO MEŠIČKA, S KONEKTORJEM KOMPATIBILNIM S SISTEMI (ISO 5358-1) S ČRNO MARKACIJO 3CM NAD KONICO, KI OMOGOČA LAŽJO POZICIONIRANJE  TUBUSA V TRAHEJO, PRIMEREN ZA USTNO IN NOSNO INTUBACIJO, ŠT. 7,0</t>
  </si>
  <si>
    <t>TUBUS ZA ANESTEZIJO IN URGENTNE PRIMERE IZ PROZORNEGA TERMOSENZIBILNEGA (ISO 10993-1) PVC, Z ATRAVMATSKO ZAOBLJENIMI ZAKLJUČKI, Z MURPHIJEVIM OČESOM, Z RADIOPAČNO NITKO. NIZKO TLAČNI MEŠIČEK  IZ POSEBEJ OBDELANEGA  PVC-JA, KI OMOGOČA MEHKO TESNJENJE OB STENO TRAHEJE IN S KONTROLNIM BALONČKOM Z ENOSMERNIM VENTILOM ZA NADZOR TLAKA V MEŠIČKU. VGRAVIRANO DIMENZIJO TUBUSA, PREMEROM M  IN VRSTO MEŠIČKA, S KONEKTORJEM KOMPATIBILNIM S SISTEMI (ISO 5358-1) S ČRNO MARKACIJO 3CM NAD KONICO, KI OMOGOČA LAŽJO POZICIONIRANJE  TUBUSA V TRAHEJO, PRIMEREN ZA USTNO IN NOSNO INTUBACIJO, ŠT. 7,5</t>
  </si>
  <si>
    <t>TUBUS ZA ANESTEZIJO IN URGENTNE PRIMERE IZ PROZORNEGA TERMOSENZIBILNEGA (ISO 10993-1) PVC, Z ATRAVMATSKO ZAOBLJENIMI ZAKLJUČKI, Z MURPHIJEVIM OČESOM, Z RADIOPAČNO NITKO. NIZKO TLAČNI MEŠIČEK  IZ POSEBEJ OBDELANEGA  PVC-JA, KI OMOGOČA MEHKO TESNJENJE OB STENO TRAHEJE IN S KONTROLNIM BALONČKOM Z ENOSMERNIM VENTILOM ZA NADZOR TLAKA V MEŠIČKU. VGRAVIRANO DIMENZIJO TUBUSA, PREMEROM IN VRSTO MEŠIČKA, S KONEKTORJEM KOMPATIBILNIM S SISTEMI (ISO 5358-1) S ČRNO MARKACIJO 3CM NAD KONICO, KI OMOGOČA LAŽJO POZICIONIRANJE  TUBUSA V TRAHEJO, PRIMEREN ZA USTNO IN NOSNO INTUBACIJO, ŠT. 8,5</t>
  </si>
  <si>
    <t>TUBUS ZA ANESTEZIJO IN URGENTNE PRIMERE IZ PROZORNEGA TERMOSENZIBILNEGA (ISO 10993-1) PVC, Z ATRAVMATSKO ZAOBLJENIMI ZAKLJUČKI, Z MURPHIJEVIM OČESOM, Z RADIOPAČNO NITKO. NIZKO TLAČNI MEŠIČEK  IZ POSEBEJ OBDELANEGA  PVC-JA, KI OMOGOČA MEHKO TESNJENJE OB STENO TRAHEJE IN S KONTROLNIM BALONČKOM Z ENOSMERNIM VENTILOM ZA NADZOR TLAKA V MEŠIČKU. VGRAVIRANO DIMENZIJO TUBUSA, PREMEROM IN VRSTO MEŠIČKA, S KONEKTORJEM KOMPATIBILNIM S SISTEMI (ISO 5358-1) S ČRNO MARKACIJO 3CM NAD KONICO, KI OMOGOČA LAŽJO POZICIONIRANJE  TUBUSA V TRAHEJO, PRIMEREN ZA USTNO IN NOSNO INTUBACIJO, ŠT. 9,0</t>
  </si>
  <si>
    <t>KARTONSKI USTNIK ZA SPIROMETRIJO DIMENZIJE 28/30 X 65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</si>
  <si>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</si>
  <si>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</si>
  <si>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</si>
  <si>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</si>
  <si>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</si>
  <si>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</si>
  <si>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</si>
  <si>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</si>
  <si>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</si>
  <si>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</si>
  <si>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</si>
  <si>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</si>
  <si>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</si>
  <si>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</si>
  <si>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</si>
  <si>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</si>
  <si>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</si>
  <si>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</si>
  <si>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</si>
  <si>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</si>
  <si>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</si>
  <si>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</si>
  <si>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</si>
  <si>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</si>
  <si>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</si>
  <si>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</si>
  <si>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</si>
  <si>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</si>
  <si>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</si>
  <si>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</si>
  <si>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</si>
  <si>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</si>
  <si>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</si>
  <si>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</si>
  <si>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</si>
  <si>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</si>
  <si>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</si>
  <si>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</si>
  <si>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</si>
  <si>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</si>
  <si>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HIDROKAPILARNE OBLOGE Z LEPLJIVIM ROBOM ZA RANE, KI IZLOČAJO MOČNO, ZMERNO ALI MALO. NA RANI LAHKO OSTANE DO 7 DNI. VISOKA VPOJNOST IN PERMEABILNOST. PREVLEČENE S POL PREPUSTNIM FILMOM IN KONTAKTNO MREŽICO, KI PREPREČUJE ZLEPLJENJE Z RANO. LEPLJIVI ROB IZ HIDROKOLOIDA. NE PUŠČA OSTANKOV V RANI. OBLOGE NI MOŽNO REZATI. DIMENZIJE 10x10CM.</t>
  </si>
  <si>
    <t>OBLIŽ STERILEN, SAMOLEPILEN FILM IZ POLIURETANSKE FOLIJE, POLPREPUSTEN  ZA VODNE HLAPE,IN KOŽI OMOGOČA DIHANJE,HKRATI PA  NE PREPUŠČA TEKOČIN IN NESNAGE, KI BI OGROZILE  CELJENJE RANE BREZ ZAPLETOV.IMA PAPIRNAT OKVIRČKEK, KI OLAJŠA NAMEŠČANJE, VEL.  10 CM X 12CM</t>
  </si>
  <si>
    <t>KOMPRESE IZ NETKANE VLAKNOVINE, VISOKOVPOJNE, VPOJNO JEDRO JE IZ VEČSLOJNE NETKANE VLAKNOVINE, SESTAVE 70%VISKOZE,30%POLIESTRA-DEBELINE 340-350G/M2, S TEKOČINSKO ZAPORO, 20 CM X 40 CM, NESTERILNE</t>
  </si>
  <si>
    <t>SET ZA NEGO POPKOVNE RANE V SESTAVI KOMPRESA 5X5CM 1 KOS, TAMPON ŠT. 1- 4 KOS, PALČKA KOBACAJ 2 KOS, PRIJEMALKA 1 KOS V PAKIRNI ENOTI IZ PROZORNE FOLIJE IN MEDICINSKEGA PAPIRJA, STERILEN</t>
  </si>
  <si>
    <t>TRAK IZ NETKANE VLAKNOVINE ZA  ZA PRITRJEVANJE OBVEZILNEGA MATERIALA, KOŽI PRIJAZEN, DOBRO LEPLJIV, BELE BARVE,V KOLUTU 10CMx10M</t>
  </si>
  <si>
    <t>SPRAY ZA FIKSACIJO GINEKOLOŠKIH BRISOV, 100ML</t>
  </si>
  <si>
    <t xml:space="preserve">POSODA ZA RAZKUŽEVANJE PRIPOMOČKOV S POKROVOM IN MREŽICO 6L </t>
  </si>
  <si>
    <t xml:space="preserve">POSODA ZA RAZKUŽEVANJE PRIPOMOČKOV S POKROVOM IN MREŽICO 14L </t>
  </si>
  <si>
    <t>PVC ROKAVICE ZA ENKRATNO UPORABO</t>
  </si>
  <si>
    <t>IGLA  INSULINSKA G30, DIMENZIJE 0,3 X 8MM</t>
  </si>
  <si>
    <t>KONEKT ZA BREZIGELNI DOSTOP. DOSTOP MOŽEN SAMO PREKO LL ALI LUER BRIZGALKE. KONEKT NAJ BO PROZOREN. STROKOVNE ZAHTEVE ZA KONEKT ZA DOSTOP BREZ IGLE SO: NE VSEBUJE LATEKSA IN KOVIN, PRETOK VSAJ 165 ML/MIN, MRTVI PROSTOR JE LAHKO NAJVEČ 0.06 ML, OB VBODU Z IGLO NI MOGOČA NE ASPIRACIJA IN NE INJICIRANJE. NA VOLJO MORA BITI NEODVISNI LABORATORIJSKI TEST PRI KATEREM JE PO VSAJ 144 DOSTOPIH V ROKU 6 DNI BAKTERIJSKA BARIJERA KONEKTA ŠE VEDNO NEOPOREČNA. TESTNA KULTURA NAJ BO PSEUDOMONAS AERUGINOSA. POPULACIJA MED TESTOM VSAJ 8.9X10³. NA VOLJO MORA BITI KLINIČNA NEODVISNA, RANDOMZIRANA ŠTUDIJA, OBJAVLJENA V STROKOVNEM ČASOPISU, KI DOKAZUJE, DA LAHKO KONEKT OB PRAVILNI 7 DNEVNI UPORABI NA ENEM PACIENTU ZMANJŠA KATETERSKO SEPSO ZA VSAJ 46% V PRIMERJAVI Z ODPRTIMI SISTEMI (LUER LOCK PRIKLJUČKI) IN SE GA NE MENJA VSAKIH 24 UR, ČE SE PREKO NJEGA DOVAJAJO KRI ALI KRVNI PRIPRAVKI. NA VOLJO MORA BITI NEODVISNI LABORATORIJSKI TEST, KI UTEMELJUJE, DA KONEKT BREZHIBNO DELUJE TUDI OB UPORABI UČINKOVIN KOT SO: TAXOL, CISPLATIN, ADRIAMICYN, ONCOVIN IN LASIX.</t>
  </si>
  <si>
    <t xml:space="preserve">KONEKT ZA ZAPIRANJE STANDARDNIH LUER PRIKLJUČKOV S TEM, DA JE PREKO ZAMAŠKA OMOGOČENO INJICIRANJE ALI ASPIRACIJA BREZ UPORABE IGLE. OMOGOČA TAKO INJICIRANJE KOT ASPIRACIJO. STANDARDEN LUER-LOCK PRIKLJUČEK. KONSTRUKCIJA IZDELKA OMOGOČA VEČKRATNO UPORABO IN NE ZAHTEVA DODATNIH ZAMAŠKOV. VOLUMEN: 0,09 ML, PRETOK 360 ML/MIN. ODPOREN NA LIPIDE. OMOGOČA UPORABO DO 7 DNI IN DO 140 AKTIVACIJ.    </t>
  </si>
  <si>
    <t>IGLA VENOZNA Z METULJČKOM G20, ZA IV APLIKACIJO INFUZIJE, DOLŽINA SISTEMA 30CM, DOLŽINA IGLE 20 MM, PREMER IGLE 0,9 MM</t>
  </si>
  <si>
    <t>MANDREN ZA I.V. KANILO, G14</t>
  </si>
  <si>
    <t>MANDREN ZA I.V. KANILO, G16</t>
  </si>
  <si>
    <t>SET ZA SUKCIJO YANKAUER, RAHLO UKRIVLJEN S ŠTIRIMI STRANSKIMI ODPRTINAMI IN STABILNIM ROČAJEM, NOTRANJI PREMER 8 MM, S POVEZOVALNO CEVJO CH30, DOLŽINA 2M, STERILEN</t>
  </si>
  <si>
    <t>SET ZA SUKCIJO YANKAUER, RAHLO UKRIVLJEN Z ZOŽENO KONICO S ŠTIRIMI STRANSKIMI ODPRTINAMI IN STABILNIM ROČAJEM, NOTRANJI PREMER 4 MM, S POVEZOVALNO CEVJO CH25, DOLŽINA 3M, STERILEN</t>
  </si>
  <si>
    <t>SET ZA SUKCIJO YANKAUER, RAHLO UKRIVLJEN Z ZOŽENO KONICO Z DVEMA STRANSKIMA ODPRTINAMA IN STABILNIM ROČAJEM, NOTRANJI PREMER OD 6 DO 4 MM, S POVEZOVALNO CEVJO CH25, DOLŽINA 2M, STERILEN</t>
  </si>
  <si>
    <t>2-LUMENSKI URINSKI KATETER IZ SILIKONA, CH 20, DOLŽINE 40 CM, Z NELATON KONICO IN 2 OČESOMA, KI STA VZPOREDNI, NA VSAKI LATERALNI STRANI KONICE, Z BALONČKOM 10ML, S PLASTIČNIM SAMOTESNIM VENTILOM NA KANALU ZA PONJENJE BALONČKA. NA KATETRU MORAJO BITI NATISNJENI PODATKI: VELIKOST V CH, KAPACITETA BALONA, BARVNA LESTVICA NA VENTILU ZA PREPOZNAVANJE DEBELINE URINSKEGA KATETRA, PAKIRANJE V DVOJNI STERILNI OMOT, RADIOPAČEN.</t>
  </si>
  <si>
    <t>2-LUMENSKI URINSKI KATETER IZ SILIKONA, CH 22, DOLŽINE 40 CM, Z NELATON KONICO IN 2 OČESOMA, KI STA VZPOREDNI, NA VSAKI LATERALNI STRANI KONICE, Z BALONČKOM 10ML, S PLASTIČNIM SAMOTESNIM VENTILOM NA KANALU ZA PONJENJE BALONČKA. NA KATETRU MORAJO BITI NATISNJENI PODATKI: VELIKOST V CH, KAPACITETA BALONA, BARVNA LESTVICA NA VENTILU ZA PREPOZNAVANJE DEBELINE URINSKEGA KATETRA, PAKIRANJE V DVOJNI STERILNI OMOT, RADIOPAČEN.</t>
  </si>
  <si>
    <t>2-LUMENSKI URINSKI KATETER IZ SILIKONA, CH 24, DOLŽINE 40 CM, Z NELATON KONICO IN 2 OČESOMA, KI STA VZPOREDNI, NA VSAKI LATERALNI STRANI KONICE, Z BALONČKOM 10ML, S PLASTIČNIM SAMOTESNIM VENTILOM NA KANALU ZA PONJENJE BALONČKA. NA KATETRU MORAJO BITI NATISNJENI PODATKI: VELIKOST V CH, KAPACITETA BALONA, BARVNA LESTVICA NA VENTILU ZA PREPOZNAVANJE DEBELINE URINSKEGA KATETRA, PAKIRANJE V DVOJNI STERILNI OMOT, RADIOPAČEN.</t>
  </si>
  <si>
    <t>CEVKA ČREVESNA, CH 25, DOLŽINA 40 CM. MEHAK, ZAPRT, ZAOKROŽEN VRH. PVC MATERIAL, JE MAKSIMALNO FLEKSIBILNA, SO LAHKO UPOGLJIVE IN PRIJETNE ZA ROKOVANJE. NE VSEBUJE PHTALATOV (DEHP). MATIRANA – NEPOLIRANA POVRŠINA CEVI OMOGOČA MINIMALNO UPORABO MAZIV. IMA DVE STRANSKI ODPRTINI, KI STA POSTAVLJENI DIAGONALNO. STRANSKE LUKNJE SO DIMENZIONIRANE NA DIMENZIJO CEVI IN OBLIKOVANE TAKO, DA OMOGOČAJO DRENAŽO BREZ ZASTOJEV. PRIKLJUČKI SO BARVNO KODIRANI, TER OMOGOČAJO HITRO IN ENOSTAVNO IDENTIFIKACIJO CH-JA. IZDELEK JE STERILEN.</t>
  </si>
  <si>
    <t>SONDA ŽELODČNA, DVOLUMENSKA. CH 16, DOLŽINE 120 CM IZ SILIKONA ALI POLIURETANA. OZNAKE ZA GLOBINO OD 10 DO 110 CM, V RAZMAKU 10 CM. RADIOPAČNA LINIJA POTEKA PO CELOTNI DOLŽINI SONDE. STERILNA.</t>
  </si>
  <si>
    <t>SONDA ŽELODČNA, DVOLUMENSKA. CH 18, DOLŽINE 120 CM IZ SILIKONA ALI POLIURETANA. OZNAKE ZA GLOBINO OD 10 DO 110 CM, V RAZMAKU 10 CM. RADIOPAČNA LINIJA POTEKA PO CELOTNI DOLŽINI SONDE. STERILNA.</t>
  </si>
  <si>
    <t>SONDA, GASTRODUODENALNA, Z DVOJNIM LUMNOM, STERILNA, IZ SILIKONA ALI POLIURETANA,Z OZNAKO GLOBINE, LIJAKAST NASTAVEK TER SENTINELOVO KONTRASTNO LINIJO, CH 20</t>
  </si>
  <si>
    <t>SONDA ŽELODČNA, DVOLUMENSKA. CH 10, DOLŽINE 120 CM IZ SILIKONA, OZNAKE ZA GLOBINO OD 10 DO 110 CM, V RAZMAKU 10 CM, RADIOPAČNA LINIJA POTEKA PO CELOTNI DOLŽINI SONDE, STERILNA</t>
  </si>
  <si>
    <t>SONDA ŽELODČNA, DVOLUMENSKA. CH 12, DOLŽINE 120 CM IZ SILIKONA, OZNAKE ZA GLOBINO OD 10 DO 110 CM, V RAZMAKU 10 CM, RADIOPAČNA LINIJA POTEKA PO CELOTNI DOLŽINI SONDE, STERILNA</t>
  </si>
  <si>
    <t>OPORNICA ZA IMOBILIZACIJO ROKE NEPOSREDNO PO POŠKODBI ALI OPERACIJI, KI JE MED RTG SLIKANJEM NI POTREBNO SNETI, MEHKA, DIMENZIJE 75X600 MM</t>
  </si>
  <si>
    <t>OPORNICA ZA IMOBILIZACIJO ROKE NEPOSREDNO PO POŠKODBI ALI OPERACIJI, KI JE MED RTG SLIKANJEM NI POTREBNO SNETI, MEHKA, DIMENZIJE 75X400 MM</t>
  </si>
  <si>
    <t>OPORNICA ZA IMOBILIZACIJO PRSTA NEPOSREDNO PO POŠKODBI ALI OPERACIJI, KI JE MED RTG SLIKANJEM NI POTREBNO SNETI, MEHKA, T OBLIKA, DIMENZIJE 17X200 MM</t>
  </si>
  <si>
    <t>OPORNICA ZA IMOBILIZACIJO PRSTA NEPOSREDNO PO POŠKODBI ALI OPERACIJI, KI JE MED RTG SLIKANJEM NI POTREBNO SNETI, MEHKA, T OBLIKA, DIMENZIJE 17X300 MM</t>
  </si>
  <si>
    <t>OPORNICA PO BOEHLERJU MANJŠA, DOLŽINA 18 CM</t>
  </si>
  <si>
    <t>OPORNICA PO BOEHLERJU MANJŠA, DOLŽINA 24 CM</t>
  </si>
  <si>
    <t>OPORNICA PO BOEHLERJU SREDNJA, VELIKA 30 CM</t>
  </si>
  <si>
    <t>OPORNICA PO KRAMARJU, DIMENZIJE 10 X 120 CM</t>
  </si>
  <si>
    <t>OPORNICA PO KRAMARJU, DIMENZIJE 4 X 40 CM</t>
  </si>
  <si>
    <t>OPORNICA PO KRAMARJU, DIMENZIJE 6 X 60 CM</t>
  </si>
  <si>
    <t xml:space="preserve">VREČKA ZA STERILIZACIJO, SAMOLEPILNA, PAPIR-FOLIJA IZ VISOKO KAKOVOSTNEGA MEDICINSKEGA PAPIRJA IZ ČISTE CELULOZE TER 9 SLOJNEGA BOPET /PP FILMA 12/40MICR. GRAMATURA: 70GR/M2, DIMENZIJE: 20 X 35 CM. VREČKA MORA IMETI ŽE IZDELAN PREGIB, ZA VARNO ZAPIRANJE VREČKE. VREČKA MORA BITI OPREMLJENA Z USTREZNIM PROCESNIM KEMIČNIM INDIKATORJEM IN DOLOČILOM O SPREMEMBI BARVE PO USPEŠNI STERILIZACIJI, Z NAPISI IN KEMIČNI INDIKATORJI, KI MORAJO BITI IZVEN LINIJE VARA - NA ROBU, ŠTEVILKA LOTA MORA BITI NA VSAKI VREČKI. USTREZATI MORA ISO 11607-2, EN 868-5, ISO 9001 IN ISO 13485. </t>
  </si>
  <si>
    <t>ELEKTRODE ZA DEFIBRILACIJO IN ZUNANJI SRČNI SPODBUJEVALNIK, KOMPATIBILNO Z MONITORJEM MEDTRONIC LIFEPAK 12, ZA ODRASLE, ZA ENKRATNO UPORABO, SAMOLEPLIVE S KONTAKTNO-PREVODNO POVRŠINO  Z VTIČEM ZA POVEZOVALNI KABEL (KOT NPR. SKINTACT ALI ENAKOVREDNE)   A=1PAR (SET 2 ELEKTOD S KONTAKTI ZA KABEL)</t>
  </si>
  <si>
    <t>ELEKTRODE ZA DEFIBRILACIJO IN ZUNANJI SRČNI SPODBUJEVALNIK, KOMPATIBILNO Z MONITORJEM MEDTRONIC LIFEPAK 12, ZA OTROKE, ZA ENKRATNO UPORABO, SAMOLEPLJIVE S KONTAKTNO PREVODNO POVRŠINO, Z VTIČEM ZA POVEZOVALNI KABEL (KOT QUICK-COMBO ALI ENAKOVREDNE)   A=1PAR (SET 2 ELEKTROD)</t>
  </si>
  <si>
    <t>ELEKTRODE ZA AVTOMATSKI DEFIBRILATOR ZOLL AED PLUS, SAMOLEPLJIVE, ENODELNE, ZA 1X UPORABO, S SENZORJEM ZUNANJE MASAŽE SRCA</t>
  </si>
  <si>
    <t>KONTAKTNI SPRAY ZA EKG , 230 ML</t>
  </si>
  <si>
    <t>PODALJŠEK ZA PERFUZOR, DOLŽINE 150 CM. SESTAVLJEN IZ PROZORNE FLEKSIBILNE CEVI IZ MEDICINSKEGA PVC MATERIALA, BREZ LATEKSA IN DEHPA-JA, PREMERA 1,5/2,7 MM, Z LUER LOCK PRIKLJUČKOM Z ZAŠČITNIM POKROVČKOM IN LUER PRIKLJUČKOM Z ZAMAŠKOM LUER LOCK</t>
  </si>
  <si>
    <t>SAMOLEPILNI INDIKATORSKI TRAK ZA KONTROLO PARNE STERILIZACIJE, RAZREDA 1 PO KLASIFIKACIJI ISO 11140-1. NE VSEBUJE SVINCA IN JE NAMENJEN ZA LOČEVANJE PROCESIRANIH OD NEPROCESIRANIH PAKETOV IN ZA ZAPIRANJE ZAVIJALNEGA MATERIALA. VSEBUJE KEMIČNI INDIKATOR, KI VIDNO SPREMENI BARVO PO IZPOSTAVITVI PROCESU PARNE STERILIZACIJE.</t>
  </si>
  <si>
    <t>INDIKATOR TRAK ZA KONTROLO SUHE STERILIZACIJE 19 MM X 50 M</t>
  </si>
  <si>
    <t>MINI KLISTIR ZA TAKOJŠNO UPORABO, VELIKOST 120 ML. UPORABA: REKTALNA KONSTIPACIJA. PRIPRAVE ZA PROKTOSKOPIJO. PRAZNJENJE ČREVESJA PRED OPERACIJAMI, PORODOM IN GINEKOLOŠKIMI POSEGI. 120 ML RAZTOPINA MORA VSEBOVATI: NATRIJEV DIHIDROGEN FOSFAT 2H2O 14,8 G, NATRIJEV HIDROGEN FOSFAT 12H2O 2,82 G, METILESTER P-HIDROKSIBENZOJSKE KISLINE 0,12 G, PROPILESTER P-HIDROKSIBENZOJSKE KISLINE 0,012 G.</t>
  </si>
  <si>
    <t>FOLIJA ZAŠČITNA 160X210 SREBRNO/ZLATA</t>
  </si>
  <si>
    <t>SET ZA TRIAŽNI TESTNI ODVZEM BRISA ZA HPV</t>
  </si>
  <si>
    <t>LANCETE Z NASTAVLJIVO GLOBINO VBODA1,3 - 1,8 - 2,3 (KOT NPR. SAFE -T-PRO)</t>
  </si>
  <si>
    <t>SLINČKI, CELULOZNI PLASTIFICIRANI, DIMENZIJE 45 X 33 CM, RAZLIČIH BARV</t>
  </si>
  <si>
    <t>IGLA INTRAOSALNA 15 MM S FIKSATORJEM EZ-IO</t>
  </si>
  <si>
    <t>IGLA INTRAOSALNA 25 MM S FIKSATORJEM EZ-IO</t>
  </si>
  <si>
    <t>IGLA INTRAOSALNA 45 MM S FIKSATORJEM EZ-IO</t>
  </si>
  <si>
    <t>POSEBNA DVOJNA VREČKA ZA PRIMERNO OSKRBO AMPUTIRANEGA UDA (VREČKA REPLANTACIJSKA) ZA ROKO 70X25 CM</t>
  </si>
  <si>
    <t>POSEBNA DVOJNA VREČKA ZA PRIMERNO OSKRBO AMPUTIRANEGA UDA (VREČKA REPLANTACIJSKA) ZA NOGO 110X40 CM</t>
  </si>
  <si>
    <t>KOMPRESE ZELENE, IZDELANE IZ PLATNA GRAMATURE 180 GR/M2, NESTERILNA</t>
  </si>
  <si>
    <t>IGLA ZA APLIKACIJO 19GA X 19 MM, STERILNA, KOMPATIBILNA S PORTOM, S PODLOGO ZA FIKSACIJO S KRILCI (ATRAVMATSKA IGLA S STIŠČKOM IN KRATKIM INFUZIJSKIM SISTEMOM)</t>
  </si>
  <si>
    <t>HITRI NASTAVEK ZA IGLE, PVC, PRONTO</t>
  </si>
  <si>
    <t>LIJ ZA OTOSKOP KAWE ZA ENKRATNO UPORABO  A 100 2,5 MM</t>
  </si>
  <si>
    <t>LIJ ZA OTOSKOP KAWE ZA ENKRATNO UPORABO A 100 4,0 MM</t>
  </si>
  <si>
    <t>OBLIŽ ZA PRITRDITEV NASOGASTRIČNE SONDE, PRILAGODLJIV, DOBRA LEPLJIVOST, ENOSTAVNO ROKOVANJE, VELIKOST L</t>
  </si>
  <si>
    <t>LONČEK IZ POLISTIRENA, VOLUMNA 10 G, S SIGNATURO</t>
  </si>
  <si>
    <t>MASKA ZA ODRASLE V KOMPLETU Z VENTURI VENTILI ZA 24, 28, 31, 35, 40, IN 60 % KISIKA. MASKA MORA BITI BREZ PVC-JA IN DI(2ETHYLHEXIL)PHTALHATA. SPOJKA NA MASKI ZA VENTILE IMA ZUNANJI PREMER 22 MM. KONCENTRACIJA KISIKA NA VENTILU JE OZNAČENA NUMERIČNO. V KOMPLETU JE CEVKA ZA KISIK Z NOTRANJO STENO ZVEZDASTE OBLIKE PROTI KOLENČENJU, DOLŽINA MED 1,8 IN 2,1 M.</t>
  </si>
  <si>
    <t>SET ZA KISIK ZA OTROKE Z VENTURI VENTILI ZA DOVOD 24, 28, 31, 35, 40, IN 60% KISIKA. VENTURI VENTIL ZA 40% O2 NAJ BO RDEČE BARVE. OZNAKA KONCENTRACIJE KISIKA IN PRETOKA MORA BITI NA VSAKEM VENTILU, SPOJKA NA MASKI ZA VENTILE MORA IMETI ZUNANJI PREMER 22 MM. MASKA MORA BITI BREZ PVC IN DI(2ETHYLHEXIL)PHTALHATOV. PRILOŽENA REBRASTA CEV MORA BITI DOLŽINE MED 0,15 IN 0,2M TER CEVKA ZA KISIK DOLŽINE MED 1,8 DO 2,1MM.</t>
  </si>
  <si>
    <t>RAVNI KONEKTOR 22MM - 22MM, NAREJEN IZ ELASTOMERA.</t>
  </si>
  <si>
    <t>NASTAVEK ZA TUBUS, STERILEN, 22F</t>
  </si>
  <si>
    <t>SET ZA DOVAJANJE 40% KISIKA, ZA INTUBIRANE</t>
  </si>
  <si>
    <t>MASKA ZA ODRASLE V KOMPLETU Z VENTURI VENTILI ZA 24, 28, 31, 35, 40, IN 60 % KISIKA. MASKA MORA BITI BREZ DEHP. KONCENTRACIJA KISIKA NA VENTILU JE OZNAČENA NUMERIČNO. V KOMPLETU JE CEVKA ZA KISIK, Z NOTRANJO STENO ZVEZDASTE OBLIKE PROTI KOLENČENJU, DOLŽINA MED 1,8 IN 2,1 M.</t>
  </si>
  <si>
    <t>MASKA ZA KISIK ZA TRAHEOSTOMO, ZA ODRASLE. BITI MORA BREZ PVC-JA IN DI(2ETHYLHEXIL)PHTALHATA, Z VRTLJIVIM PRIKLJUČKOM, KI IMA ZUNANJI PREMER 22 MM.</t>
  </si>
  <si>
    <t>MASKA ZA KISIK ZA TRAHEOSTOMO, ZA OTROKE. BITI MORA Z VRTLJIVIM PRIKLJUČKOM, KI IMA ZUNANJI PREMER 22 MM.</t>
  </si>
  <si>
    <t>RAZPRŠILEC ZA ZDRAVILA ZA BRONHIALNO DEPOZICIJO Z MASKO ZA TRAHEOSTOMO. ZAGOTAVLJATI MORA, DA SO PRI PRETOKU 8 L/MIN DELCI MANJŠI OD 5 MIKRONOV IN DA JE UČINKOVINA RAZPRŠENA NAJMANJ 0,23 G/MIN. KOMPLET Z MASKO ZA TRAHEOSTOMO, KI MORA BITI BREZ PVC-JA IN DI(2ETHYLHEXIL)PHTALHATA, IN CEVKA ZA KISIK Z NOTRANJO STENO ZVEZDASTE OBLIKE PROTI KOLENČENJU, DOLŽINA MED 1,8 IN 2,1 M.</t>
  </si>
  <si>
    <t>CPAP VENTURI SISTEM S SREDNJO MASKO ZA ODRASLE. SREDNJA MASKA, PROZORNA, ZA CPAP Z INTEGRIRANIM VENTURI GENERATORJEM PRETOKA IN CEVKAMA ZA DOVOD KISIKA, NAJ BO V KOMPLETU Z NASTAVLJIVIM PEEP VENTILOM 0-20 CMH2O, TRAKOVI ZA FIKSACIJO.</t>
  </si>
  <si>
    <t>CPAP VENTURI SISTEM Z VELIKO MASKO ZA ODRASLE. VELIKA MASKA, PROZORNA, ZA CPAP Z INTEGRIRANIM VENTURI GENERATORJEM PRETOKA IN CEVKAMA ZA DOVOD KISIKA, NAJ BO V KOMPLETU Z NASTAVLJIVIM PEEP VENTILOM 0-20 CMH2O, TRAKOVI ZA FIKSACIJO.</t>
  </si>
  <si>
    <t>CPAP VENTURI SISTEM Z ZELO VELIKO MASKO ZA ODRASLE. ZELO VELIKA MASKA, PROZORNA, ZA CPAP Z INTEGRIRANIM VENTURI GENERATORJEM PRETOKA IN CEVKAMA ZA DOVOD KISIKA, NAJ BO V KOMPLETU Z NASTAVLJIVIM PEEP VENTILOM 0-20 CMH2O, TRAKOVI ZA FIKSACIJO.</t>
  </si>
  <si>
    <t>SET ZA SPREMLJANJE ETCO2 PRI INTUBIRANEM PACIENTU. ZA KRATKOTRAJNO UPORABO. KONEKT ZA USTNO ŽRELNI TUBUS MORA BITI DIMENZIJ 15M-15F/22M. MORA BITI KOMPATIBILEN Z MICROSTREAM TEHNOLOGIJO. HIDROFOBNI FILTER MORA BITI INTEGRIRAN V CEVKO SETA. ZA ODRASLE.</t>
  </si>
  <si>
    <t>SET ZA SPREMLJANJE ETCO2 PRI INTUBIRANEM PACIENTU. ZA KRATKOTRAJNO UPORABO. KONEKT ZA USTNO ŽRELNI TUBUS MORA BITI DIMENZIJ 15M-15F/22M. MORA BITI KOMPATIBILEN Z MICROSTREAM TEHNOLOGIJO. HIDROFOBNI FILTER MORA BITI INTEGRIRAN V CEVKO SETA. ZA OTROKE.</t>
  </si>
  <si>
    <t>SET ZA SPREMLJANJE ETCO2 PRI INTUBIRANEM PACIENTU. ZA KRATKOTRAJNO UPORABO. KONEKT ZA USTNO ŽRELNI TUBUS MORA BITI DIMENZIJ 15M-15F/22M. MORA BITI KOMPATIBILEN Z MICROSTREAM TEHNOLOGIJO. HIDROFOBNI FILTER MORA BITI INTEGRIRAN V CEVKO SETA. ZA NEDONOŠENČKE.</t>
  </si>
  <si>
    <t>SENZOR ZA MERJENJE NASIČENOSTI KRVI S KISIKOM. PRIMEREN ZA PACIENTE, KATERIH TEŽA JE NAD 10KG.  ARMS OZ NATANČNOST SPO2 V OBMOČJU MED 70% IN 100% JE LAHKO NAJVEČ 2% PRI MIRNEM PACIENTU SENZOR MORA OMOGOČATI MERJENJE SPO2, FREKVENCE DIHANJA, STOPNJO PERFUZIJE IN VARIACIJO PULZNEGA VALA. SENZORJI NAJ BODO LATEX FREE. KOMPATIBILEN MORA BITI Z RD PRIKLJUČKOM OZIROMA MASIMO TEHNOLOGIJO.</t>
  </si>
  <si>
    <t>NOSNA KANILA ZA APLIKACIJO KISIKA IN MERJENJE ETCO2. ZA KRATKOTRAJNO UPORABO. MORA BITI KOMPATIBILNA Z MICROSTREAM TEHNOLOGIJO. KANILA MORA IMETI 2 UKRIVLJENA NOSNA VSTAVKA SAMO ZA VZORČENJE ETCO2 IZ NOSA. KANILA MORA IMETI TUDI JEZIČEK ZA VZORČENJE ETCO2 IZ UST. APLIKACIJA KISIKA MORA BITI SKOZI ODPRTINE PRED SAMO NOSNO VOTLINO IN USTI. HIDROFOBNI FILTER MORA BITI INTEGRIRAN V SAMO CEVKO KANILE. ZA ODRASLE.</t>
  </si>
  <si>
    <t>NOSNA KANILA ZA APLIKACIJO KISIKA IN MERJENJE ETCO2. ZA DOLGOTRAJNO UPORABO Z NAFIONOM. MORA BITI KOMPATIBILNA Z MICROSTREAM TEHNOLOGIJO. KANILA MORA IMETI 2 UKRIVLJENA NOSNA VSTAVKA SAMO ZA VZORČENJE ETCO2 IZ NOSA. KANILA MORA IMETI TUDI JEZIČEK ZA VZORČENJE ETCO2 IZ UST. APLIKACIJA KISIKA MORA BITI SKOZI ODPRTINE PRED SAMO NOSNO VOTLINO IN USTI. HIDROFOBNI FILTER MORA BITI INTEGRIRAN V SAMO CEVKO KANILE. ZA ODRASLE.</t>
  </si>
  <si>
    <t>NOSNA KANILA ZA MERJENJE ETCO2. ZA DOLGOTRAJNO UPORABO Z NAFIONOM. MORA BITI KOMPATIBILNA Z MICROSTREAM TEHNOLOGIJO. KANILA MORA IMETI 2 UKRIVLJENA NOSNA VSTAVKA SAMO ZA VZORČENJE ETCO2 IZ NOSA. HIDROFOBNI FILTER MORA BITI INTEGRIRAN V SAMO CEVKO KANILE. ZA ODRASLE.</t>
  </si>
  <si>
    <t>FIKSATOR ZA ET TUBUS ZA ODRASLE IN OTROKE, INTEGRIRANA ZAŠČITA PRED UGRIZOM, VODILO ZA UVAJANJE TRAKU, PRILAGAJANJE OBSEGA,STERILEN, ZA ENKRATNO UPORABO.</t>
  </si>
  <si>
    <t>VODILO ZA INTUBACIJO. VELIKOST 14FR, Z MEHKO ATRAVMATSKO KONICO, ZUNANJA POVRŠINA ZAGOTAVLJA LAHKO TRANZICIJO. BREZ LATEXA. STERILEN.</t>
  </si>
  <si>
    <t>VODILO ZA INTUBACIJO. VELIKOST 10FR, Z MEHKO ATRAVMATSKO KONICO, ZUNANJA POVRŠINA ZAGOTAVLJA LAHKO TRANZICIJO. BREZ LATEXA. STERILEN.</t>
  </si>
  <si>
    <t>VODILO ZA INTUBACIJO. VELIKOST 6FR, Z MEHKO ATRAVMATSKO KONICO, ZUNANJA POVRŠINA ZAGOTAVLJA LAHKO TRANZICIJO. BREZ LATEXA. STERILEN.</t>
  </si>
  <si>
    <t xml:space="preserve">SET ZA KONIKOTOMIJO - ODRASLI,  ID 4.0 MM, Z CUFFOM, BREZ LATEKSA    </t>
  </si>
  <si>
    <t xml:space="preserve">SET ZA KONIKOTOMIJO - OTROŠKI,  ID 2.0 MM, Z CUFFOM, BREZ LATEKSA   </t>
  </si>
  <si>
    <t>TRAK ZA FIKSACIJO TRAHEALNE KANILE Z JEŽKOM ZA LAŽJO PRITRDITEV, BELE BARVE, DEBELINE 25 MM, DOLŽINE 43CM</t>
  </si>
  <si>
    <t>VENOZNA IGLA Z METULJČKOM,22G- 0,7 X 20MM,DOLŽINA POVEZOVALNE CEVI-30CM,LATEX FREE,LL,ZAMAŠEK</t>
  </si>
  <si>
    <t>BALON DIHALNI BREZ VARNOST. VALVULE VOLUMEN 1500ML, ROČNI DIHALNI BALON ZA ODRASLE (KOMPLET),NOBEN DEL NE SME VSEBOVATI LATEXA, CEVKA MORA IMETI ZADOSTNI NOTRANJI FI ZAPREPREČITEV MAŠENJA. IMA REZERVOAR ZA KISIK IN OBRAZNO MASKO</t>
  </si>
  <si>
    <t>DIHALNI BALON Z VARNOSTNO VALVULO. ROČNI DIHALNI BALON S PROSTORNINO 550 ML ZA OTROKE. NOBEN DEL NE SME VSEBOVATI LATEKSA. KOLENČASTA SPOJKA MED MASKO IN DIHALNIM BALONOM VSEBUJE VARNOSTNO VALVULO, KI SE ODPIRA PRI PRITISKU 40 CM H2O. IMETI MORA REZERVOAR ZA KISIK IN OBRAZNO MASKO, VELIKOST ŠT. 3. ZA ENKRATNO UPORABO.</t>
  </si>
  <si>
    <t>BALON DIHALNI Z VARNOSTNO VALVULO. ROČNI DIHALNI BALON S PROSTORNINO 280ML ZA DOJENČKE.  NA BALONU MORA BITI DRŽALO ZA MOŽNOST IZVAJANJA PREDIHAVANJA Z ENO ROKO. NOBEN DEL NE SME VSEBOVATI LATEKSA. KOLENČASTA SPOJKA MED MASKO IN DIHALNIM BALONOM VSEBUJE VARNOSTNO VALVULO, KI SE ODPIRA PRI PRITISKU 40 CM H2O. IMETI MORA REZERVOAR ZA KISIK IN OBRAZNO MASKO. ZA ENKRATNO UPORABO.</t>
  </si>
  <si>
    <t xml:space="preserve">OBRAZNA DIHALNA MASKA ŠT. 5 IZ PROZORNEGA MATERIALA Z VENTILOM ZA POLNJENJE ZRAKA V OBOD MASKE ZA ENKRATNO UPORABO, KONEKT 22 F </t>
  </si>
  <si>
    <t xml:space="preserve">OBRAZNA DIHALNA MASKA ŠT. 4 IZ PROZORNEGA MATERIALA Z VENTILOM ZA POLNJENJE ZRAKA V OBOD MASKE ZA ENKRATNO UPORABO, KONEKT 22 F </t>
  </si>
  <si>
    <t xml:space="preserve">OBRAZNA DIHALNA MASKA ŠT. 3 IZ PROZORNEGA MATERIALA Z VENTILOM ZA POLNJENJE ZRAKA V OBOD MASKE ZA ENKRATNO UPORABO, KONEKT 22 F </t>
  </si>
  <si>
    <t>NASTAVEK Z MASKO ZA DAJANJE ZDRAVIL ZA DOJENČKE, STAROST 0-18 MESECEV</t>
  </si>
  <si>
    <t>NASTAVEK Z MASKO ZA DAJANJE ZDRAVIL ZA OTROKE, STAROST 1-5 LET</t>
  </si>
  <si>
    <t>OROPHARINGEALNI TUBUS ZA VZDRŽEVANJE PROSTE DIHALNE POTI. MATERIAL PE, PP. ŠT. 000, 40 MM</t>
  </si>
  <si>
    <t>OROPHARINGEALNI TUBUS ZA VZDRŽEVANJE PROSTE DIHALNE POTI. MATERIAL PE, PP. ŠT. 00, 50 MM</t>
  </si>
  <si>
    <t>OROPHARINGEALNI TUBUS ZA VZDRŽEVANJE PROSTE DIHALNE POTI. MATERIAL PE, PP. ŠT. 6, 120 MM</t>
  </si>
  <si>
    <t>ELEKTRODE ZA EKG, SAMOLEPILNE, NA PENI, Z GELOM NA SREDINI, OKROGLE OBLIKE</t>
  </si>
  <si>
    <t>IGLA VENOZNA Z METULJČKOM G22. ZA IV APLIKACIJO INFUZIJE, DOLŽINA SISTEMA 30CM, DOLŽINA IGLE 20 MM, PREMER IGLE 0,6 MM</t>
  </si>
  <si>
    <t>ROKAVICE, KIRURŠKE, IZ LATEKSA, NEPUDRANE. MOČAN IN NEDRSLJIV, RAVEN (NI ROLAN) MANŠETNI DEL ROKAVICE. ENOJNA DEBELINA: PRST 0,22 MM, DLAN 0,20 MM, ZAPESTJE 0,20 MM. MINIMALNA DOLŽINA 290 MM.  MDD 93/42/EEC  RAZREDA IIA, STANDARDI EN455 1, 2, 3 IN 4; EN374 1, 2 IN 3. AQL 0,65. TEST NEPREPUSTNOSTI ZA VIRUSE ASTM F1671 (PHI X174). IZDELANE SKLADNO Z STANDARDI EN556, ISO 11137-1, ISO 13485, ISO 9001. VELIKOST 8,0.</t>
  </si>
  <si>
    <t>136.</t>
  </si>
  <si>
    <t>TESTNI LISTIČI ZA GLUKOMETER OPTIUM NEO A50</t>
  </si>
  <si>
    <t>I.V. OBLIŽ STERILEN, PROZOREN,  ZA PRIČVRSTITEV  CENTRALNIH  VENSKIH KATETROV,  GEL  BLAZINICA PREPOJENA Z 2%  CHG, KI SE NAMESTI NA  VBODNO MESTO JE PROZORNA  IMA ZMOŽNOST VPIJANJA  TEKOČIN IN JE PRILAGODLJIVA  TER ZA AKTIVACIJO NA  POTREBUJE DODAJANJA VLAGE; 8,5 CM X 11,5 CM</t>
  </si>
  <si>
    <t>KOMPRESA NETKANA, 3 SLOJNA, ZA ENKRATNO UPORABO, STERILNA  PAKIRANA PO 1 KOS V SETU, NEPREMOČLJIVA, Z ODPRTINO 6 X9 CM KOMPRESE, 50 X 60 CM</t>
  </si>
  <si>
    <t>ROKAVICE ZAŠČITNE IZ LATEKSA, HRAPAVE, NEPUDRANE, ENOJNA DEBELINA SREDINEC (+-0,03MM): 0,18 MM, DLAN: 0,14 MM, ZAPESTJE: 0,12 MM; DOLŽINA 242 MM,  MDD 93/42/EEC RAZRED I, EU MDD NORME: EN455-1,2,3,4; PPE REG. (EU) 2016/425 KATEGORIJA III, EU PPE NORME: EN420:2003+A1:2009, ISO 374-1:2016+A1:2018 - TYPE B (K, P, T), EN374-2:2014, ISO 374-4:2013, ISO 374-5:2016, EN 16523-1:2015+A1:2018, AQL 1.5 (EN 455-1:2000 IN EN 374-2:2014, ISO 2859-1:1999),  TEST NEPROPUSTNOSTI NA VIRUSE ISO 16604:2004 B IN ISO 374-5:2016. SILA PRI PRETRGANJU PRED STARANJEM 12 N, PO STARANJU 11 N. VSEBUJEJO ≤ 30 µG PROTEINOV /GRAM ROKAVICE (UPORABA TESTNE METODE MODIFIED LOWRY). ODSOTNOST PUDRA SKLADNO Z ISO 21171:2006. BREZ TIAZOLOV IN TIURAMOV. BIOKOMPATIBILNOST IN SENZITIZACIJA PO ISO 10993-10:2010. IZDELANE SKLADNO Z ISO 9001 IN 13485. PAKIRANJE SC/100 KOS. VELIKOST XS.</t>
  </si>
  <si>
    <t>ROKAVICE ZAŠČITNE IZ LATEKSA, HRAPAVE, NEPUDRANE, ENOJNA DEBELINA SREDINEC (+-0,03MM): 0,18 MM, DLAN: 0,14 MM, ZAPESTJE: 0,12 MM; DOLŽINA 242 MM,  MDD 93/42/EEC RAZRED I, EU MDD NORME: EN455-1,2,3,4; PPE REG. (EU) 2016/425 KATEGORIJA III, EU PPE NORME: EN420:2003+A1:2009, ISO 374-1:2016+A1:2018 - TYPE B (K, P, T), EN374-2:2014, ISO 374-4:2013, ISO 374-5:2016, EN 16523-1:2015+A1:2018, AQL 1.5 (EN 455-1:2000 IN EN 374-2:2014, ISO 2859-1:1999),  TEST NEPROPUSTNOSTI NA VIRUSE ISO 16604:2004 B IN ISO 374-5:2016. SILA PRI PRETRGANJU PRED STARANJEM 12 N, PO STARANJU 11 N. VSEBUJEJO ≤ 30 µG PROTEINOV /GRAM ROKAVICE (UPORABA TESTNE METODE MODIFIED LOWRY). ODSOTNOST PUDRA SKLADNO Z ISO 21171:2006. BREZ TIAZOLOV IN TIURAMOV. BIOKOMPATIBILNOST IN SENZITIZACIJA PO ISO 10993-10:2010. IZDELANE SKLADNO Z ISO 9001 IN 13485. PAKIRANJE SC/100 KOS. VELIKOST S.</t>
  </si>
  <si>
    <t>ROKAVICE ZAŠČITNE IZ LATEKSA, HRAPAVE, NEPUDRANE, ENOJNA DEBELINA SREDINEC (+-0,03MM): 0,18 MM, DLAN: 0,14 MM, ZAPESTJE: 0,12 MM; DOLŽINA 242 MM,  MDD 93/42/EEC RAZRED I, EU MDD NORME: EN455-1,2,3,4; PPE REG. (EU) 2016/425 KATEGORIJA III, EU PPE NORME: EN420:2003+A1:2009, ISO 374-1:2016+A1:2018 - TYPE B (K, P, T), EN374-2:2014, ISO 374-4:2013, ISO 374-5:2016, EN 16523-1:2015+A1:2018, AQL 1.5 (EN 455-1:2000 IN EN 374-2:2014, ISO 2859-1:1999),  TEST NEPROPUSTNOSTI NA VIRUSE ISO 16604:2004 B IN ISO 374-5:2016. SILA PRI PRETRGANJU PRED STARANJEM 12 N, PO STARANJU 11 N. VSEBUJEJO ≤ 30 µG PROTEINOV /GRAM ROKAVICE (UPORABA TESTNE METODE MODIFIED LOWRY). ODSOTNOST PUDRA SKLADNO Z ISO 21171:2006. BREZ TIAZOLOV IN TIURAMOV. BIOKOMPATIBILNOST IN SENZITIZACIJA PO ISO 10993-10:2010. IZDELANE SKLADNO Z ISO 9001 IN 13485. PAKIRANJE SC/100 KOS. VELIKOST M.</t>
  </si>
  <si>
    <t>ROKAVICE ZAŠČITNE IZ LATEKSA, HRAPAVE, NEPUDRANE, ENOJNA DEBELINA SREDINEC (+-0,03MM): 0,18 MM, DLAN: 0,14 MM, ZAPESTJE: 0,12 MM; DOLŽINA 242 MM,  MDD 93/42/EEC RAZRED I, EU MDD NORME: EN455-1,2,3,4; PPE REG. (EU) 2016/425 KATEGORIJA III, EU PPE NORME: EN420:2003+A1:2009, ISO 374-1:2016+A1:2018 - TYPE B (K, P, T), EN374-2:2014, ISO 374-4:2013, ISO 374-5:2016, EN 16523-1:2015+A1:2018, AQL 1.5 (EN 455-1:2000 IN EN 374-2:2014, ISO 2859-1:1999),  TEST NEPROPUSTNOSTI NA VIRUSE ISO 16604:2004 B IN ISO 374-5:2016. SILA PRI PRETRGANJU PRED STARANJEM 12 N, PO STARANJU 11 N. VSEBUJEJO ≤ 30 µG PROTEINOV /GRAM ROKAVICE (UPORABA TESTNE METODE MODIFIED LOWRY). ODSOTNOST PUDRA SKLADNO Z ISO 21171:2006. BREZ TIAZOLOV IN TIURAMOV. BIOKOMPATIBILNOST IN SENZITIZACIJA PO ISO 10993-10:2010. IZDELANE SKLADNO Z ISO 9001 IN 13485. PAKIRANJE SC/100 KOS. VELIKOST L.</t>
  </si>
  <si>
    <t xml:space="preserve">90. </t>
  </si>
  <si>
    <t>Pridržujemo si pravico do zahteve po predložitvi vzorcev in prospektov ter drugih dokazil, kot izhaja iz razpisne dokumentacije.</t>
  </si>
  <si>
    <t>SKUPAJ VREDNOST ZA OBDOBJE 1 LETA</t>
  </si>
  <si>
    <t>SKUPAJ VREDNOST ZA OBDOBJE 4 LET</t>
  </si>
  <si>
    <t>Skupaj za obd. 4 let brez DDV:</t>
  </si>
  <si>
    <t>DDV 22 %:</t>
  </si>
  <si>
    <t>DDV 9,5 %:</t>
  </si>
  <si>
    <t>Skupaj z DDV:</t>
  </si>
  <si>
    <t>PONUDBENI PREDRAČUN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</si>
</sst>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 numFmtId="167" formatCode="&quot;True&quot;;&quot;True&quot;;&quot;False&quot;"/>
    <numFmt numFmtId="168" formatCode="&quot;On&quot;;&quot;On&quot;;&quot;Off&quot;"/>
    <numFmt numFmtId="169" formatCode="[$€-2]\ #,##0.00_);[Red]\([$€-2]\ #,##0.00\)"/>
    <numFmt numFmtId="170" formatCode="#,##0\ &quot;€&quot;"/>
    <numFmt numFmtId="171" formatCode="[$-424]d\.\ mmmm\ yyyy"/>
    <numFmt numFmtId="172" formatCode="#,##0.0"/>
    <numFmt numFmtId="173" formatCode="#,##0.000"/>
    <numFmt numFmtId="174" formatCode="0.0"/>
    <numFmt numFmtId="175" formatCode="0.000"/>
    <numFmt numFmtId="176" formatCode="0.0000"/>
    <numFmt numFmtId="177" formatCode="&quot;$&quot;#,##0.00"/>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s>
  <fonts count="64">
    <font>
      <sz val="11"/>
      <color theme="1"/>
      <name val="Calibri"/>
      <family val="2"/>
    </font>
    <font>
      <sz val="11"/>
      <color indexed="8"/>
      <name val="Calibri"/>
      <family val="2"/>
    </font>
    <font>
      <sz val="8"/>
      <name val="Arial"/>
      <family val="2"/>
    </font>
    <font>
      <sz val="8"/>
      <name val="Arial CE"/>
      <family val="0"/>
    </font>
    <font>
      <b/>
      <sz val="8"/>
      <name val="Arial"/>
      <family val="2"/>
    </font>
    <font>
      <sz val="10"/>
      <name val="Arial CE"/>
      <family val="0"/>
    </font>
    <font>
      <sz val="12"/>
      <name val="Arial"/>
      <family val="2"/>
    </font>
    <font>
      <sz val="12"/>
      <name val="Arial CE"/>
      <family val="0"/>
    </font>
    <font>
      <b/>
      <sz val="12"/>
      <name val="Arial"/>
      <family val="2"/>
    </font>
    <font>
      <b/>
      <sz val="12"/>
      <name val="Times New Roman"/>
      <family val="1"/>
    </font>
    <font>
      <b/>
      <sz val="10"/>
      <name val="Arial CE"/>
      <family val="0"/>
    </font>
    <font>
      <sz val="7"/>
      <name val="Arial"/>
      <family val="2"/>
    </font>
    <font>
      <sz val="7"/>
      <name val="Arial CE"/>
      <family val="0"/>
    </font>
    <font>
      <sz val="10"/>
      <name val="Arial"/>
      <family val="2"/>
    </font>
    <font>
      <b/>
      <sz val="8"/>
      <name val="Arial CE"/>
      <family val="2"/>
    </font>
    <font>
      <sz val="8"/>
      <name val="Calibri"/>
      <family val="2"/>
    </font>
    <font>
      <b/>
      <sz val="9"/>
      <name val="Arial"/>
      <family val="2"/>
    </font>
    <font>
      <b/>
      <sz val="9"/>
      <name val="Arial CE"/>
      <family val="0"/>
    </font>
    <font>
      <b/>
      <sz val="7"/>
      <name val="Arial CE"/>
      <family val="0"/>
    </font>
    <font>
      <b/>
      <sz val="7"/>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8"/>
      <name val="Arial"/>
      <family val="2"/>
    </font>
    <font>
      <sz val="7"/>
      <color indexed="8"/>
      <name val="Arial"/>
      <family val="2"/>
    </font>
    <font>
      <sz val="11"/>
      <color indexed="10"/>
      <name val="Arial"/>
      <family val="2"/>
    </font>
    <font>
      <b/>
      <sz val="11"/>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family val="2"/>
    </font>
    <font>
      <sz val="7"/>
      <color theme="1"/>
      <name val="Arial"/>
      <family val="2"/>
    </font>
    <font>
      <sz val="11"/>
      <color rgb="FFFF0000"/>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 fillId="0" borderId="0">
      <alignment/>
      <protection/>
    </xf>
    <xf numFmtId="0" fontId="13" fillId="0" borderId="0">
      <alignment/>
      <protection/>
    </xf>
    <xf numFmtId="0" fontId="50" fillId="22"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174">
    <xf numFmtId="0" fontId="0" fillId="0" borderId="0" xfId="0" applyFont="1" applyAlignment="1">
      <alignment/>
    </xf>
    <xf numFmtId="0" fontId="2" fillId="0" borderId="0" xfId="0" applyFont="1" applyAlignment="1">
      <alignment horizontal="center"/>
    </xf>
    <xf numFmtId="0" fontId="3" fillId="0" borderId="0" xfId="0" applyFont="1" applyBorder="1" applyAlignment="1" quotePrefix="1">
      <alignment wrapText="1"/>
    </xf>
    <xf numFmtId="0" fontId="3" fillId="0" borderId="0" xfId="0" applyFont="1" applyBorder="1" applyAlignment="1" quotePrefix="1">
      <alignment horizontal="center"/>
    </xf>
    <xf numFmtId="0" fontId="3" fillId="0" borderId="0" xfId="0" applyFont="1" applyAlignment="1" quotePrefix="1">
      <alignment/>
    </xf>
    <xf numFmtId="0" fontId="3" fillId="0" borderId="0" xfId="0" applyFont="1" applyAlignment="1">
      <alignment/>
    </xf>
    <xf numFmtId="0" fontId="2" fillId="0" borderId="0" xfId="0" applyFont="1" applyAlignment="1">
      <alignment/>
    </xf>
    <xf numFmtId="0" fontId="4" fillId="0" borderId="10" xfId="0" applyFont="1" applyBorder="1" applyAlignment="1">
      <alignment horizontal="right" wrapText="1"/>
    </xf>
    <xf numFmtId="0" fontId="4" fillId="0" borderId="10" xfId="0" applyFont="1" applyBorder="1" applyAlignment="1">
      <alignment horizontal="center" wrapText="1"/>
    </xf>
    <xf numFmtId="0" fontId="4" fillId="0" borderId="10" xfId="0" applyFont="1" applyBorder="1" applyAlignment="1">
      <alignment wrapText="1"/>
    </xf>
    <xf numFmtId="49" fontId="4" fillId="0" borderId="10" xfId="0" applyNumberFormat="1" applyFont="1" applyBorder="1" applyAlignment="1">
      <alignment wrapText="1"/>
    </xf>
    <xf numFmtId="0" fontId="4" fillId="0" borderId="10" xfId="0" applyFont="1" applyBorder="1" applyAlignment="1" quotePrefix="1">
      <alignment horizontal="center" wrapText="1"/>
    </xf>
    <xf numFmtId="0" fontId="2" fillId="0" borderId="10" xfId="0" applyFont="1" applyBorder="1" applyAlignment="1">
      <alignment horizontal="center"/>
    </xf>
    <xf numFmtId="0" fontId="3" fillId="0" borderId="0" xfId="0" applyFont="1" applyAlignment="1">
      <alignment wrapText="1"/>
    </xf>
    <xf numFmtId="0" fontId="3" fillId="0" borderId="0" xfId="0" applyFont="1" applyAlignment="1">
      <alignment horizontal="center"/>
    </xf>
    <xf numFmtId="0" fontId="2" fillId="0" borderId="0" xfId="0" applyFont="1" applyAlignment="1">
      <alignment wrapText="1"/>
    </xf>
    <xf numFmtId="0" fontId="6" fillId="0" borderId="0" xfId="0" applyFont="1" applyAlignment="1">
      <alignment horizontal="center"/>
    </xf>
    <xf numFmtId="0" fontId="8" fillId="0" borderId="0" xfId="0" applyFont="1" applyAlignment="1">
      <alignment wrapText="1"/>
    </xf>
    <xf numFmtId="0" fontId="6" fillId="0" borderId="0" xfId="0" applyFont="1" applyAlignment="1">
      <alignment/>
    </xf>
    <xf numFmtId="0" fontId="7" fillId="0" borderId="0" xfId="0" applyFont="1" applyAlignment="1">
      <alignment/>
    </xf>
    <xf numFmtId="0" fontId="9" fillId="0" borderId="0" xfId="0" applyFont="1" applyAlignment="1">
      <alignment horizontal="center"/>
    </xf>
    <xf numFmtId="0" fontId="6" fillId="0" borderId="0" xfId="0" applyFont="1" applyAlignment="1">
      <alignment horizontal="center" wrapText="1"/>
    </xf>
    <xf numFmtId="0" fontId="2" fillId="0" borderId="0" xfId="0" applyFont="1" applyBorder="1" applyAlignment="1">
      <alignment horizontal="center"/>
    </xf>
    <xf numFmtId="0" fontId="2" fillId="0" borderId="0" xfId="0" applyFont="1" applyAlignment="1">
      <alignment/>
    </xf>
    <xf numFmtId="0" fontId="2" fillId="0" borderId="11" xfId="0" applyFont="1" applyBorder="1" applyAlignment="1">
      <alignment/>
    </xf>
    <xf numFmtId="0" fontId="11" fillId="0" borderId="10" xfId="0" applyFont="1" applyBorder="1" applyAlignment="1">
      <alignment horizontal="right" wrapText="1"/>
    </xf>
    <xf numFmtId="0" fontId="11" fillId="0" borderId="10" xfId="0" applyFont="1" applyBorder="1" applyAlignment="1">
      <alignment horizontal="center" wrapText="1"/>
    </xf>
    <xf numFmtId="0" fontId="11" fillId="0" borderId="10" xfId="0" applyFont="1" applyBorder="1" applyAlignment="1">
      <alignment wrapText="1"/>
    </xf>
    <xf numFmtId="49" fontId="11" fillId="0" borderId="10" xfId="0" applyNumberFormat="1" applyFont="1" applyBorder="1" applyAlignment="1">
      <alignment wrapText="1"/>
    </xf>
    <xf numFmtId="0" fontId="11" fillId="0" borderId="10" xfId="0" applyFont="1" applyBorder="1" applyAlignment="1" quotePrefix="1">
      <alignment horizontal="center" wrapText="1"/>
    </xf>
    <xf numFmtId="0" fontId="11" fillId="0" borderId="10" xfId="0" applyFont="1" applyBorder="1" applyAlignment="1" quotePrefix="1">
      <alignment horizontal="center"/>
    </xf>
    <xf numFmtId="0" fontId="11" fillId="0" borderId="10" xfId="0" applyFont="1" applyBorder="1" applyAlignment="1" quotePrefix="1">
      <alignment wrapText="1"/>
    </xf>
    <xf numFmtId="0" fontId="11" fillId="0" borderId="10" xfId="0" applyFont="1" applyBorder="1" applyAlignment="1">
      <alignment horizontal="center"/>
    </xf>
    <xf numFmtId="0" fontId="11" fillId="0" borderId="10" xfId="0" applyFont="1" applyBorder="1" applyAlignment="1">
      <alignment/>
    </xf>
    <xf numFmtId="166" fontId="11" fillId="0" borderId="10" xfId="0" applyNumberFormat="1" applyFont="1" applyBorder="1" applyAlignment="1">
      <alignment/>
    </xf>
    <xf numFmtId="166" fontId="11" fillId="0" borderId="10" xfId="0" applyNumberFormat="1" applyFont="1" applyBorder="1" applyAlignment="1">
      <alignment wrapText="1"/>
    </xf>
    <xf numFmtId="4" fontId="11" fillId="0" borderId="10" xfId="0" applyNumberFormat="1" applyFont="1" applyBorder="1" applyAlignment="1">
      <alignment wrapText="1"/>
    </xf>
    <xf numFmtId="0" fontId="9" fillId="0" borderId="0" xfId="0" applyFont="1" applyAlignment="1">
      <alignment horizontal="center" wrapText="1"/>
    </xf>
    <xf numFmtId="0" fontId="2" fillId="0" borderId="0" xfId="0" applyFont="1" applyBorder="1" applyAlignment="1">
      <alignment/>
    </xf>
    <xf numFmtId="0" fontId="0" fillId="0" borderId="0" xfId="0" applyBorder="1" applyAlignment="1">
      <alignment/>
    </xf>
    <xf numFmtId="0" fontId="6" fillId="0" borderId="10" xfId="0" applyFont="1" applyBorder="1" applyAlignment="1">
      <alignment horizontal="center"/>
    </xf>
    <xf numFmtId="0" fontId="8" fillId="0" borderId="0" xfId="0" applyFont="1" applyAlignment="1">
      <alignment horizontal="left" wrapText="1"/>
    </xf>
    <xf numFmtId="0" fontId="8" fillId="0" borderId="0" xfId="0" applyFont="1" applyAlignment="1">
      <alignment horizontal="center" wrapText="1"/>
    </xf>
    <xf numFmtId="0" fontId="60" fillId="0" borderId="0" xfId="0" applyFont="1" applyAlignment="1">
      <alignment/>
    </xf>
    <xf numFmtId="4" fontId="2" fillId="0" borderId="0" xfId="0" applyNumberFormat="1" applyFont="1" applyBorder="1" applyAlignment="1">
      <alignment/>
    </xf>
    <xf numFmtId="0" fontId="2" fillId="0" borderId="12" xfId="0" applyFont="1" applyBorder="1" applyAlignment="1">
      <alignment/>
    </xf>
    <xf numFmtId="0" fontId="14" fillId="0" borderId="12" xfId="42" applyFont="1" applyFill="1" applyBorder="1" applyAlignment="1">
      <alignment horizontal="left"/>
      <protection/>
    </xf>
    <xf numFmtId="0" fontId="2" fillId="0" borderId="12" xfId="0" applyFont="1" applyBorder="1" applyAlignment="1">
      <alignment horizontal="left"/>
    </xf>
    <xf numFmtId="0" fontId="3" fillId="0" borderId="10" xfId="0" applyFont="1" applyBorder="1" applyAlignment="1">
      <alignment wrapText="1"/>
    </xf>
    <xf numFmtId="0" fontId="3" fillId="0" borderId="10" xfId="0" applyFont="1" applyBorder="1" applyAlignment="1">
      <alignment horizontal="center"/>
    </xf>
    <xf numFmtId="0" fontId="3" fillId="0" borderId="10" xfId="0" applyFont="1" applyBorder="1" applyAlignment="1">
      <alignment/>
    </xf>
    <xf numFmtId="49" fontId="2" fillId="0" borderId="0" xfId="0" applyNumberFormat="1" applyFont="1" applyAlignment="1">
      <alignment/>
    </xf>
    <xf numFmtId="0" fontId="0" fillId="0" borderId="0" xfId="0" applyAlignment="1">
      <alignment/>
    </xf>
    <xf numFmtId="0" fontId="52" fillId="0" borderId="0" xfId="0" applyFont="1" applyBorder="1" applyAlignment="1">
      <alignment/>
    </xf>
    <xf numFmtId="0" fontId="59" fillId="0" borderId="0" xfId="0" applyFont="1" applyBorder="1" applyAlignment="1">
      <alignment/>
    </xf>
    <xf numFmtId="0" fontId="8" fillId="0" borderId="0" xfId="0" applyFont="1" applyAlignment="1">
      <alignment/>
    </xf>
    <xf numFmtId="0" fontId="2" fillId="0" borderId="0" xfId="0" applyFont="1" applyBorder="1" applyAlignment="1">
      <alignment/>
    </xf>
    <xf numFmtId="0" fontId="11" fillId="0" borderId="10" xfId="0" applyFont="1" applyBorder="1" applyAlignment="1">
      <alignment horizontal="left" vertical="top" wrapText="1"/>
    </xf>
    <xf numFmtId="0" fontId="11" fillId="0" borderId="10" xfId="0" applyFont="1" applyBorder="1" applyAlignment="1" quotePrefix="1">
      <alignment horizontal="center" vertical="center" wrapText="1"/>
    </xf>
    <xf numFmtId="0" fontId="11" fillId="0" borderId="10" xfId="0" applyFont="1" applyBorder="1" applyAlignment="1" quotePrefix="1">
      <alignment horizontal="center" vertical="center"/>
    </xf>
    <xf numFmtId="0" fontId="11" fillId="0" borderId="10" xfId="0" applyFont="1" applyBorder="1" applyAlignment="1">
      <alignment horizontal="center" vertical="center"/>
    </xf>
    <xf numFmtId="0" fontId="11" fillId="0" borderId="10" xfId="0" applyNumberFormat="1" applyFont="1" applyFill="1" applyBorder="1" applyAlignment="1">
      <alignment wrapText="1"/>
    </xf>
    <xf numFmtId="4" fontId="12" fillId="0" borderId="10" xfId="0" applyNumberFormat="1" applyFont="1" applyBorder="1" applyAlignment="1">
      <alignment/>
    </xf>
    <xf numFmtId="0" fontId="5" fillId="0" borderId="10" xfId="0" applyFont="1" applyBorder="1" applyAlignment="1">
      <alignment wrapText="1"/>
    </xf>
    <xf numFmtId="0" fontId="5" fillId="0" borderId="10" xfId="0" applyFont="1" applyBorder="1" applyAlignment="1">
      <alignment horizontal="center"/>
    </xf>
    <xf numFmtId="0" fontId="5" fillId="0" borderId="10" xfId="0" applyFont="1" applyBorder="1" applyAlignment="1">
      <alignment/>
    </xf>
    <xf numFmtId="0" fontId="11" fillId="0" borderId="10" xfId="0" applyNumberFormat="1" applyFont="1" applyBorder="1" applyAlignment="1">
      <alignment wrapText="1"/>
    </xf>
    <xf numFmtId="9" fontId="0" fillId="0" borderId="0" xfId="45" applyFont="1" applyAlignment="1">
      <alignment/>
    </xf>
    <xf numFmtId="0" fontId="0" fillId="0" borderId="0" xfId="0" applyBorder="1" applyAlignment="1">
      <alignment/>
    </xf>
    <xf numFmtId="0" fontId="4" fillId="0" borderId="0" xfId="0" applyFont="1" applyBorder="1" applyAlignment="1">
      <alignment wrapText="1"/>
    </xf>
    <xf numFmtId="4" fontId="12" fillId="0" borderId="0" xfId="0" applyNumberFormat="1" applyFont="1" applyBorder="1" applyAlignment="1">
      <alignment/>
    </xf>
    <xf numFmtId="4" fontId="10" fillId="0" borderId="0" xfId="0" applyNumberFormat="1" applyFont="1" applyBorder="1" applyAlignment="1">
      <alignment/>
    </xf>
    <xf numFmtId="0" fontId="3" fillId="0" borderId="0" xfId="0" applyFont="1" applyBorder="1" applyAlignment="1">
      <alignment/>
    </xf>
    <xf numFmtId="0" fontId="7" fillId="0" borderId="0" xfId="0" applyFont="1" applyBorder="1" applyAlignment="1">
      <alignment/>
    </xf>
    <xf numFmtId="49" fontId="3" fillId="0" borderId="0" xfId="0" applyNumberFormat="1" applyFont="1" applyAlignment="1">
      <alignment/>
    </xf>
    <xf numFmtId="49" fontId="7" fillId="0" borderId="0" xfId="0" applyNumberFormat="1" applyFont="1" applyAlignment="1">
      <alignment/>
    </xf>
    <xf numFmtId="49" fontId="0" fillId="0" borderId="0" xfId="0" applyNumberFormat="1" applyBorder="1" applyAlignment="1">
      <alignment/>
    </xf>
    <xf numFmtId="49" fontId="4" fillId="0" borderId="0" xfId="0" applyNumberFormat="1" applyFont="1" applyBorder="1" applyAlignment="1">
      <alignment wrapText="1"/>
    </xf>
    <xf numFmtId="49" fontId="12" fillId="0" borderId="0" xfId="0" applyNumberFormat="1" applyFont="1" applyBorder="1" applyAlignment="1">
      <alignment/>
    </xf>
    <xf numFmtId="49" fontId="10" fillId="0" borderId="0" xfId="0" applyNumberFormat="1" applyFont="1" applyBorder="1" applyAlignment="1">
      <alignment/>
    </xf>
    <xf numFmtId="49" fontId="2" fillId="0" borderId="0" xfId="0" applyNumberFormat="1" applyFont="1" applyBorder="1" applyAlignment="1">
      <alignment/>
    </xf>
    <xf numFmtId="49" fontId="2" fillId="0" borderId="0" xfId="0" applyNumberFormat="1" applyFont="1" applyAlignment="1">
      <alignment/>
    </xf>
    <xf numFmtId="49" fontId="0" fillId="0" borderId="0" xfId="0" applyNumberFormat="1" applyAlignment="1">
      <alignment/>
    </xf>
    <xf numFmtId="0" fontId="0" fillId="0" borderId="10" xfId="0" applyBorder="1" applyAlignment="1">
      <alignment/>
    </xf>
    <xf numFmtId="0" fontId="60" fillId="0" borderId="0" xfId="0" applyFont="1" applyAlignment="1">
      <alignment/>
    </xf>
    <xf numFmtId="0" fontId="61" fillId="0" borderId="0" xfId="0" applyFont="1" applyAlignment="1">
      <alignment/>
    </xf>
    <xf numFmtId="0" fontId="61" fillId="0" borderId="10" xfId="0" applyFont="1" applyBorder="1" applyAlignment="1">
      <alignment wrapText="1"/>
    </xf>
    <xf numFmtId="0" fontId="61" fillId="0" borderId="0" xfId="0" applyFont="1" applyAlignment="1">
      <alignment wrapText="1"/>
    </xf>
    <xf numFmtId="0" fontId="2" fillId="0" borderId="0" xfId="0" applyFont="1" applyBorder="1" applyAlignment="1" quotePrefix="1">
      <alignment wrapText="1"/>
    </xf>
    <xf numFmtId="0" fontId="2" fillId="0" borderId="0" xfId="0" applyFont="1" applyBorder="1" applyAlignment="1" quotePrefix="1">
      <alignment horizontal="center"/>
    </xf>
    <xf numFmtId="0" fontId="2" fillId="0" borderId="0" xfId="0" applyFont="1" applyAlignment="1" quotePrefix="1">
      <alignment/>
    </xf>
    <xf numFmtId="0" fontId="2" fillId="0" borderId="0" xfId="0" applyFont="1" applyAlignment="1">
      <alignment/>
    </xf>
    <xf numFmtId="0" fontId="8" fillId="0" borderId="0" xfId="0" applyFont="1" applyAlignment="1">
      <alignment/>
    </xf>
    <xf numFmtId="0" fontId="6" fillId="0" borderId="0" xfId="0" applyFont="1" applyAlignment="1">
      <alignment horizontal="center"/>
    </xf>
    <xf numFmtId="0" fontId="6" fillId="0" borderId="0" xfId="0" applyFont="1" applyAlignment="1">
      <alignment/>
    </xf>
    <xf numFmtId="0" fontId="8" fillId="0" borderId="0" xfId="0" applyFont="1" applyAlignment="1">
      <alignment wrapText="1"/>
    </xf>
    <xf numFmtId="0" fontId="8" fillId="0" borderId="0" xfId="0" applyFont="1" applyAlignment="1">
      <alignment horizontal="center"/>
    </xf>
    <xf numFmtId="0" fontId="8" fillId="0" borderId="0" xfId="0" applyFont="1" applyAlignment="1">
      <alignment horizontal="left" wrapText="1"/>
    </xf>
    <xf numFmtId="0" fontId="6" fillId="0" borderId="0" xfId="0" applyFont="1" applyAlignment="1">
      <alignment horizontal="center" wrapText="1"/>
    </xf>
    <xf numFmtId="0" fontId="8" fillId="0" borderId="0" xfId="0" applyFont="1" applyAlignment="1">
      <alignment horizontal="center" wrapText="1"/>
    </xf>
    <xf numFmtId="49" fontId="4" fillId="0" borderId="10" xfId="0" applyNumberFormat="1" applyFont="1" applyBorder="1" applyAlignment="1">
      <alignment wrapText="1"/>
    </xf>
    <xf numFmtId="0" fontId="4" fillId="0" borderId="10" xfId="0" applyFont="1" applyBorder="1" applyAlignment="1" quotePrefix="1">
      <alignment horizontal="center" wrapText="1"/>
    </xf>
    <xf numFmtId="0" fontId="4" fillId="0" borderId="10" xfId="0" applyFont="1" applyBorder="1" applyAlignment="1">
      <alignment horizontal="center" wrapText="1"/>
    </xf>
    <xf numFmtId="0" fontId="4" fillId="0" borderId="10" xfId="0" applyFont="1" applyBorder="1" applyAlignment="1">
      <alignment wrapText="1"/>
    </xf>
    <xf numFmtId="49" fontId="11" fillId="0" borderId="10" xfId="0" applyNumberFormat="1" applyFont="1" applyBorder="1" applyAlignment="1">
      <alignment wrapText="1"/>
    </xf>
    <xf numFmtId="0" fontId="11" fillId="0" borderId="10" xfId="0" applyFont="1" applyBorder="1" applyAlignment="1" quotePrefix="1">
      <alignment horizontal="center" vertical="center" wrapText="1"/>
    </xf>
    <xf numFmtId="0" fontId="11" fillId="0" borderId="10" xfId="0" applyFont="1" applyBorder="1" applyAlignment="1" quotePrefix="1">
      <alignment horizontal="center" vertical="center"/>
    </xf>
    <xf numFmtId="0" fontId="11" fillId="0" borderId="10" xfId="0" applyFont="1" applyBorder="1" applyAlignment="1">
      <alignment wrapText="1"/>
    </xf>
    <xf numFmtId="166" fontId="11" fillId="0" borderId="10" xfId="0" applyNumberFormat="1" applyFont="1" applyBorder="1" applyAlignment="1">
      <alignment wrapText="1"/>
    </xf>
    <xf numFmtId="0" fontId="11" fillId="0" borderId="10" xfId="0" applyFont="1" applyBorder="1" applyAlignment="1">
      <alignment horizontal="center" wrapText="1"/>
    </xf>
    <xf numFmtId="4" fontId="11" fillId="0" borderId="10" xfId="0" applyNumberFormat="1" applyFont="1" applyBorder="1" applyAlignment="1">
      <alignment wrapText="1"/>
    </xf>
    <xf numFmtId="4" fontId="11" fillId="0" borderId="10" xfId="0" applyNumberFormat="1" applyFont="1" applyBorder="1" applyAlignment="1">
      <alignment/>
    </xf>
    <xf numFmtId="0" fontId="11" fillId="0" borderId="10" xfId="0" applyFont="1" applyBorder="1" applyAlignment="1">
      <alignment vertical="center" wrapText="1"/>
    </xf>
    <xf numFmtId="0" fontId="60" fillId="0" borderId="0" xfId="0" applyFont="1" applyBorder="1" applyAlignment="1">
      <alignment/>
    </xf>
    <xf numFmtId="0" fontId="62" fillId="0" borderId="0" xfId="0" applyFont="1" applyBorder="1" applyAlignment="1">
      <alignment/>
    </xf>
    <xf numFmtId="0" fontId="11" fillId="0" borderId="10" xfId="0" applyFont="1" applyBorder="1" applyAlignment="1" quotePrefix="1">
      <alignment wrapText="1"/>
    </xf>
    <xf numFmtId="0" fontId="11" fillId="0" borderId="10" xfId="0" applyFont="1" applyBorder="1" applyAlignment="1">
      <alignment horizontal="center" vertical="center"/>
    </xf>
    <xf numFmtId="0" fontId="11" fillId="0" borderId="10" xfId="0" applyFont="1" applyBorder="1" applyAlignment="1">
      <alignment/>
    </xf>
    <xf numFmtId="166" fontId="11" fillId="0" borderId="10" xfId="0" applyNumberFormat="1" applyFont="1" applyBorder="1" applyAlignment="1">
      <alignment/>
    </xf>
    <xf numFmtId="0" fontId="63" fillId="0" borderId="0" xfId="0" applyFont="1" applyBorder="1" applyAlignment="1">
      <alignment/>
    </xf>
    <xf numFmtId="0" fontId="11" fillId="0" borderId="10" xfId="0" applyFont="1" applyBorder="1" applyAlignment="1">
      <alignment horizontal="center"/>
    </xf>
    <xf numFmtId="0"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49"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horizontal="center"/>
    </xf>
    <xf numFmtId="0" fontId="2" fillId="0" borderId="0" xfId="0" applyFont="1" applyBorder="1" applyAlignment="1">
      <alignment/>
    </xf>
    <xf numFmtId="4" fontId="2" fillId="0" borderId="0" xfId="0" applyNumberFormat="1" applyFont="1" applyBorder="1" applyAlignment="1">
      <alignment/>
    </xf>
    <xf numFmtId="0" fontId="2" fillId="0" borderId="0" xfId="0" applyFont="1" applyAlignment="1">
      <alignment/>
    </xf>
    <xf numFmtId="0" fontId="2" fillId="0" borderId="11" xfId="0" applyFont="1" applyBorder="1" applyAlignment="1">
      <alignment/>
    </xf>
    <xf numFmtId="0" fontId="2" fillId="0" borderId="12" xfId="0" applyFont="1" applyBorder="1" applyAlignment="1">
      <alignment/>
    </xf>
    <xf numFmtId="0" fontId="4" fillId="0" borderId="12" xfId="42" applyFont="1" applyFill="1" applyBorder="1" applyAlignment="1">
      <alignment horizontal="left"/>
      <protection/>
    </xf>
    <xf numFmtId="0" fontId="2" fillId="0" borderId="12" xfId="0" applyFont="1" applyBorder="1" applyAlignment="1">
      <alignment horizontal="left"/>
    </xf>
    <xf numFmtId="0" fontId="2" fillId="0" borderId="0" xfId="0" applyFont="1" applyAlignment="1">
      <alignment horizontal="center"/>
    </xf>
    <xf numFmtId="0" fontId="2" fillId="0" borderId="0" xfId="0" applyFont="1" applyBorder="1" applyAlignment="1">
      <alignment/>
    </xf>
    <xf numFmtId="0" fontId="13" fillId="0" borderId="10" xfId="0" applyFont="1" applyBorder="1" applyAlignment="1">
      <alignment/>
    </xf>
    <xf numFmtId="0" fontId="11" fillId="33" borderId="10" xfId="0" applyFont="1" applyFill="1" applyBorder="1" applyAlignment="1">
      <alignment wrapText="1"/>
    </xf>
    <xf numFmtId="0" fontId="11" fillId="33" borderId="10" xfId="0" applyFont="1" applyFill="1" applyBorder="1" applyAlignment="1">
      <alignment horizontal="left" vertical="center" wrapText="1"/>
    </xf>
    <xf numFmtId="49" fontId="11" fillId="0" borderId="10" xfId="0" applyNumberFormat="1" applyFont="1" applyBorder="1" applyAlignment="1">
      <alignment horizontal="left" vertical="top" wrapText="1"/>
    </xf>
    <xf numFmtId="0" fontId="11" fillId="0" borderId="10" xfId="0" applyFont="1" applyBorder="1" applyAlignment="1">
      <alignment horizontal="left" vertical="top" wrapText="1"/>
    </xf>
    <xf numFmtId="0" fontId="11" fillId="0" borderId="10" xfId="0" applyFont="1" applyBorder="1" applyAlignment="1" quotePrefix="1">
      <alignment horizontal="left" vertical="top" wrapText="1"/>
    </xf>
    <xf numFmtId="0" fontId="11" fillId="0" borderId="10" xfId="0" applyNumberFormat="1" applyFont="1" applyFill="1" applyBorder="1" applyAlignment="1">
      <alignment horizontal="left" vertical="top" wrapText="1"/>
    </xf>
    <xf numFmtId="0" fontId="11" fillId="0" borderId="10" xfId="0" applyFont="1" applyFill="1" applyBorder="1" applyAlignment="1">
      <alignment horizontal="left" vertical="top" wrapText="1"/>
    </xf>
    <xf numFmtId="0" fontId="13" fillId="0" borderId="10" xfId="0" applyFont="1" applyBorder="1" applyAlignment="1">
      <alignment wrapText="1"/>
    </xf>
    <xf numFmtId="0" fontId="13" fillId="0" borderId="10" xfId="0" applyFont="1" applyBorder="1" applyAlignment="1">
      <alignment horizontal="center"/>
    </xf>
    <xf numFmtId="0" fontId="11" fillId="0" borderId="0" xfId="0" applyFont="1" applyBorder="1" applyAlignment="1">
      <alignment/>
    </xf>
    <xf numFmtId="0" fontId="60" fillId="0" borderId="0" xfId="0" applyFont="1" applyAlignment="1">
      <alignment/>
    </xf>
    <xf numFmtId="0" fontId="11" fillId="0" borderId="0" xfId="0" applyFont="1" applyAlignment="1" quotePrefix="1">
      <alignment/>
    </xf>
    <xf numFmtId="0" fontId="11" fillId="0" borderId="0" xfId="0" applyFont="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4" fillId="0" borderId="11" xfId="42" applyFont="1" applyFill="1" applyBorder="1" applyAlignment="1">
      <alignment horizontal="left" wrapText="1"/>
      <protection/>
    </xf>
    <xf numFmtId="0" fontId="4" fillId="0" borderId="12" xfId="42" applyFont="1" applyFill="1" applyBorder="1" applyAlignment="1">
      <alignment horizontal="left" wrapText="1"/>
      <protection/>
    </xf>
    <xf numFmtId="0" fontId="14" fillId="0" borderId="11" xfId="42" applyFont="1" applyFill="1" applyBorder="1" applyAlignment="1">
      <alignment horizontal="left" wrapText="1"/>
      <protection/>
    </xf>
    <xf numFmtId="0" fontId="14" fillId="0" borderId="12" xfId="42" applyFont="1" applyFill="1" applyBorder="1" applyAlignment="1">
      <alignment horizontal="left" wrapText="1"/>
      <protection/>
    </xf>
    <xf numFmtId="0" fontId="16" fillId="0" borderId="10" xfId="0" applyFont="1" applyBorder="1" applyAlignment="1">
      <alignment wrapText="1"/>
    </xf>
    <xf numFmtId="0" fontId="4" fillId="0" borderId="11" xfId="42" applyFont="1" applyFill="1" applyBorder="1" applyAlignment="1">
      <alignment horizontal="left"/>
      <protection/>
    </xf>
    <xf numFmtId="0" fontId="0" fillId="0" borderId="11" xfId="0" applyBorder="1" applyAlignment="1">
      <alignment/>
    </xf>
    <xf numFmtId="0" fontId="0" fillId="0" borderId="12" xfId="0" applyBorder="1" applyAlignment="1">
      <alignment/>
    </xf>
    <xf numFmtId="0" fontId="17" fillId="0" borderId="10" xfId="0" applyFont="1" applyBorder="1" applyAlignment="1">
      <alignment wrapText="1"/>
    </xf>
    <xf numFmtId="4" fontId="18" fillId="0" borderId="10" xfId="0" applyNumberFormat="1" applyFont="1" applyBorder="1" applyAlignment="1">
      <alignment/>
    </xf>
    <xf numFmtId="4" fontId="19" fillId="0" borderId="10" xfId="0" applyNumberFormat="1" applyFont="1" applyBorder="1" applyAlignment="1">
      <alignment/>
    </xf>
    <xf numFmtId="4" fontId="19" fillId="0" borderId="10" xfId="0" applyNumberFormat="1" applyFont="1" applyBorder="1" applyAlignment="1">
      <alignment/>
    </xf>
    <xf numFmtId="0" fontId="8" fillId="0" borderId="13" xfId="0" applyFont="1" applyBorder="1" applyAlignment="1">
      <alignment horizontal="left"/>
    </xf>
    <xf numFmtId="0" fontId="60" fillId="0" borderId="12" xfId="0" applyFont="1" applyBorder="1" applyAlignment="1">
      <alignment/>
    </xf>
    <xf numFmtId="0" fontId="60" fillId="0" borderId="14" xfId="0" applyFont="1" applyBorder="1" applyAlignment="1">
      <alignment/>
    </xf>
    <xf numFmtId="0" fontId="8" fillId="0" borderId="0" xfId="0" applyFont="1" applyAlignment="1">
      <alignment/>
    </xf>
    <xf numFmtId="0" fontId="8" fillId="0" borderId="0" xfId="0" applyFont="1" applyAlignment="1">
      <alignment/>
    </xf>
    <xf numFmtId="0" fontId="8" fillId="0" borderId="13" xfId="0" applyFont="1" applyBorder="1" applyAlignment="1">
      <alignment horizontal="left"/>
    </xf>
    <xf numFmtId="0" fontId="0" fillId="0" borderId="12" xfId="0" applyBorder="1" applyAlignment="1">
      <alignment/>
    </xf>
    <xf numFmtId="0" fontId="0" fillId="0" borderId="14" xfId="0" applyBorder="1" applyAlignment="1">
      <alignment/>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List3"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Kopijapredracun-dobava-materia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vezilni material"/>
      <sheetName val="sanitetni material"/>
      <sheetName val="razkužila "/>
    </sheetNames>
    <sheetDataSet>
      <sheetData sheetId="1">
        <row r="119">
          <cell r="B119" t="str">
            <v>LANCETE Medisense A 50</v>
          </cell>
          <cell r="D119">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26"/>
  <sheetViews>
    <sheetView tabSelected="1" zoomScale="120" zoomScaleNormal="120" zoomScaleSheetLayoutView="196" zoomScalePageLayoutView="0" workbookViewId="0" topLeftCell="A1">
      <selection activeCell="B8" sqref="B8"/>
    </sheetView>
  </sheetViews>
  <sheetFormatPr defaultColWidth="9.140625" defaultRowHeight="15"/>
  <cols>
    <col min="1" max="1" width="3.7109375" style="0" customWidth="1"/>
    <col min="2" max="2" width="42.00390625" style="52" customWidth="1"/>
    <col min="3" max="3" width="7.28125" style="0" customWidth="1"/>
    <col min="4" max="4" width="5.28125" style="0" customWidth="1"/>
    <col min="5" max="5" width="21.57421875" style="0" customWidth="1"/>
    <col min="6" max="6" width="10.7109375" style="0" customWidth="1"/>
    <col min="7" max="7" width="9.57421875" style="0" customWidth="1"/>
    <col min="8" max="8" width="8.7109375" style="0" customWidth="1"/>
    <col min="9" max="9" width="6.7109375" style="0" customWidth="1"/>
  </cols>
  <sheetData>
    <row r="1" spans="1:13" ht="15">
      <c r="A1" s="1"/>
      <c r="B1" s="88"/>
      <c r="C1" s="88"/>
      <c r="D1" s="89"/>
      <c r="E1" s="90"/>
      <c r="F1" s="90"/>
      <c r="G1" s="89"/>
      <c r="H1" s="91"/>
      <c r="I1" s="91"/>
      <c r="J1" s="91"/>
      <c r="K1" s="91"/>
      <c r="L1" s="91"/>
      <c r="M1" s="84"/>
    </row>
    <row r="2" spans="1:13" ht="15.75">
      <c r="A2" s="16"/>
      <c r="B2" s="169" t="s">
        <v>72</v>
      </c>
      <c r="C2" s="169"/>
      <c r="D2" s="93"/>
      <c r="E2" s="94"/>
      <c r="F2" s="94"/>
      <c r="G2" s="93"/>
      <c r="H2" s="94"/>
      <c r="I2" s="94"/>
      <c r="J2" s="94"/>
      <c r="K2" s="94"/>
      <c r="L2" s="94"/>
      <c r="M2" s="84"/>
    </row>
    <row r="3" spans="1:13" ht="15.75">
      <c r="A3" s="16"/>
      <c r="B3" s="169" t="s">
        <v>73</v>
      </c>
      <c r="C3" s="169"/>
      <c r="D3" s="93"/>
      <c r="E3" s="94"/>
      <c r="F3" s="94"/>
      <c r="G3" s="93"/>
      <c r="H3" s="94"/>
      <c r="I3" s="94"/>
      <c r="J3" s="94"/>
      <c r="K3" s="94"/>
      <c r="L3" s="94"/>
      <c r="M3" s="84"/>
    </row>
    <row r="4" spans="1:13" ht="15.75">
      <c r="A4" s="16"/>
      <c r="B4" s="95"/>
      <c r="C4" s="95"/>
      <c r="D4" s="93"/>
      <c r="E4" s="94"/>
      <c r="F4" s="94"/>
      <c r="G4" s="93"/>
      <c r="H4" s="94"/>
      <c r="I4" s="94"/>
      <c r="J4" s="94"/>
      <c r="K4" s="94"/>
      <c r="L4" s="94"/>
      <c r="M4" s="84"/>
    </row>
    <row r="5" spans="1:13" ht="15.75">
      <c r="A5" s="16"/>
      <c r="B5" s="95"/>
      <c r="C5" s="95"/>
      <c r="D5" s="93"/>
      <c r="E5" s="94"/>
      <c r="F5" s="94"/>
      <c r="G5" s="96"/>
      <c r="H5" s="94"/>
      <c r="I5" s="94"/>
      <c r="J5" s="94"/>
      <c r="K5" s="94"/>
      <c r="L5" s="94"/>
      <c r="M5" s="84"/>
    </row>
    <row r="6" spans="1:13" ht="15.75">
      <c r="A6" s="16"/>
      <c r="B6" s="97" t="s">
        <v>75</v>
      </c>
      <c r="C6" s="84"/>
      <c r="D6" s="94"/>
      <c r="E6" s="94"/>
      <c r="F6" s="94"/>
      <c r="G6" s="96"/>
      <c r="H6" s="94"/>
      <c r="I6" s="94"/>
      <c r="J6" s="94"/>
      <c r="K6" s="94"/>
      <c r="L6" s="94"/>
      <c r="M6" s="84"/>
    </row>
    <row r="7" spans="1:13" ht="15.75">
      <c r="A7" s="16"/>
      <c r="B7" s="97"/>
      <c r="C7" s="84"/>
      <c r="D7" s="94"/>
      <c r="E7" s="94"/>
      <c r="F7" s="94"/>
      <c r="G7" s="96"/>
      <c r="H7" s="94"/>
      <c r="I7" s="94"/>
      <c r="J7" s="94"/>
      <c r="K7" s="94"/>
      <c r="L7" s="94"/>
      <c r="M7" s="84"/>
    </row>
    <row r="8" spans="1:13" ht="15.75">
      <c r="A8" s="16"/>
      <c r="B8" s="98"/>
      <c r="C8" s="99"/>
      <c r="D8" s="94"/>
      <c r="E8" s="94"/>
      <c r="F8" s="94"/>
      <c r="G8" s="96"/>
      <c r="H8" s="94"/>
      <c r="I8" s="94"/>
      <c r="J8" s="94"/>
      <c r="K8" s="94"/>
      <c r="L8" s="94"/>
      <c r="M8" s="84"/>
    </row>
    <row r="9" spans="1:13" ht="15.75">
      <c r="A9" s="16"/>
      <c r="B9" s="98"/>
      <c r="C9" s="99"/>
      <c r="D9" s="94"/>
      <c r="E9" s="94"/>
      <c r="F9" s="94"/>
      <c r="G9" s="96"/>
      <c r="H9" s="94"/>
      <c r="I9" s="94"/>
      <c r="J9" s="94"/>
      <c r="K9" s="94"/>
      <c r="L9" s="94"/>
      <c r="M9" s="84"/>
    </row>
    <row r="10" spans="1:13" ht="15.75">
      <c r="A10" s="16"/>
      <c r="B10" s="97" t="s">
        <v>530</v>
      </c>
      <c r="C10" s="84"/>
      <c r="D10" s="94"/>
      <c r="E10" s="94"/>
      <c r="F10" s="94"/>
      <c r="G10" s="93"/>
      <c r="H10" s="94"/>
      <c r="I10" s="94"/>
      <c r="J10" s="94"/>
      <c r="K10" s="94"/>
      <c r="L10" s="94"/>
      <c r="M10" s="84"/>
    </row>
    <row r="11" spans="1:13" ht="15.75">
      <c r="A11" s="16"/>
      <c r="B11" s="98"/>
      <c r="C11" s="99"/>
      <c r="D11" s="94"/>
      <c r="E11" s="94"/>
      <c r="F11" s="94"/>
      <c r="G11" s="93"/>
      <c r="H11" s="94"/>
      <c r="I11" s="94"/>
      <c r="J11" s="94"/>
      <c r="K11" s="94"/>
      <c r="L11" s="94"/>
      <c r="M11" s="84"/>
    </row>
    <row r="12" spans="1:13" ht="15.75">
      <c r="A12" s="40"/>
      <c r="B12" s="166" t="s">
        <v>128</v>
      </c>
      <c r="C12" s="167"/>
      <c r="D12" s="167"/>
      <c r="E12" s="167"/>
      <c r="F12" s="167"/>
      <c r="G12" s="167"/>
      <c r="H12" s="167"/>
      <c r="I12" s="167"/>
      <c r="J12" s="167"/>
      <c r="K12" s="167"/>
      <c r="L12" s="168"/>
      <c r="M12" s="84"/>
    </row>
    <row r="13" spans="1:13" ht="57">
      <c r="A13" s="7" t="s">
        <v>121</v>
      </c>
      <c r="B13" s="100" t="s">
        <v>0</v>
      </c>
      <c r="C13" s="101" t="s">
        <v>122</v>
      </c>
      <c r="D13" s="102" t="s">
        <v>1</v>
      </c>
      <c r="E13" s="103" t="s">
        <v>123</v>
      </c>
      <c r="F13" s="103" t="s">
        <v>124</v>
      </c>
      <c r="G13" s="103" t="s">
        <v>76</v>
      </c>
      <c r="H13" s="103" t="s">
        <v>2</v>
      </c>
      <c r="I13" s="102" t="s">
        <v>3</v>
      </c>
      <c r="J13" s="103" t="s">
        <v>4</v>
      </c>
      <c r="K13" s="103" t="s">
        <v>74</v>
      </c>
      <c r="L13" s="103" t="s">
        <v>5</v>
      </c>
      <c r="M13" s="84"/>
    </row>
    <row r="14" spans="1:13" ht="30">
      <c r="A14" s="25" t="s">
        <v>6</v>
      </c>
      <c r="B14" s="104" t="s">
        <v>131</v>
      </c>
      <c r="C14" s="105">
        <v>80</v>
      </c>
      <c r="D14" s="106" t="s">
        <v>7</v>
      </c>
      <c r="E14" s="107"/>
      <c r="F14" s="107"/>
      <c r="G14" s="107"/>
      <c r="H14" s="108"/>
      <c r="I14" s="109"/>
      <c r="J14" s="108"/>
      <c r="K14" s="110">
        <f aca="true" t="shared" si="0" ref="K14:K45">C14*H14</f>
        <v>0</v>
      </c>
      <c r="L14" s="111">
        <f aca="true" t="shared" si="1" ref="L14:L45">C14*J14</f>
        <v>0</v>
      </c>
      <c r="M14" s="84"/>
    </row>
    <row r="15" spans="1:13" ht="20.25">
      <c r="A15" s="25" t="s">
        <v>8</v>
      </c>
      <c r="B15" s="104" t="s">
        <v>132</v>
      </c>
      <c r="C15" s="105">
        <v>6</v>
      </c>
      <c r="D15" s="106" t="s">
        <v>7</v>
      </c>
      <c r="E15" s="107"/>
      <c r="F15" s="107"/>
      <c r="G15" s="107"/>
      <c r="H15" s="108"/>
      <c r="I15" s="109"/>
      <c r="J15" s="108"/>
      <c r="K15" s="110">
        <f t="shared" si="0"/>
        <v>0</v>
      </c>
      <c r="L15" s="111">
        <f t="shared" si="1"/>
        <v>0</v>
      </c>
      <c r="M15" s="84"/>
    </row>
    <row r="16" spans="1:13" ht="39">
      <c r="A16" s="25" t="s">
        <v>9</v>
      </c>
      <c r="B16" s="112" t="s">
        <v>133</v>
      </c>
      <c r="C16" s="105">
        <v>50</v>
      </c>
      <c r="D16" s="106" t="s">
        <v>7</v>
      </c>
      <c r="E16" s="107"/>
      <c r="F16" s="107"/>
      <c r="G16" s="107"/>
      <c r="H16" s="108"/>
      <c r="I16" s="109"/>
      <c r="J16" s="108"/>
      <c r="K16" s="110">
        <f t="shared" si="0"/>
        <v>0</v>
      </c>
      <c r="L16" s="111">
        <f t="shared" si="1"/>
        <v>0</v>
      </c>
      <c r="M16" s="84"/>
    </row>
    <row r="17" spans="1:13" ht="39">
      <c r="A17" s="25" t="s">
        <v>11</v>
      </c>
      <c r="B17" s="112" t="s">
        <v>134</v>
      </c>
      <c r="C17" s="105">
        <v>40</v>
      </c>
      <c r="D17" s="106" t="s">
        <v>7</v>
      </c>
      <c r="E17" s="107"/>
      <c r="F17" s="107"/>
      <c r="G17" s="107"/>
      <c r="H17" s="108"/>
      <c r="I17" s="109"/>
      <c r="J17" s="108"/>
      <c r="K17" s="110">
        <f t="shared" si="0"/>
        <v>0</v>
      </c>
      <c r="L17" s="111">
        <f t="shared" si="1"/>
        <v>0</v>
      </c>
      <c r="M17" s="84"/>
    </row>
    <row r="18" spans="1:13" ht="29.25">
      <c r="A18" s="25" t="s">
        <v>12</v>
      </c>
      <c r="B18" s="112" t="s">
        <v>135</v>
      </c>
      <c r="C18" s="105">
        <v>40</v>
      </c>
      <c r="D18" s="106" t="s">
        <v>7</v>
      </c>
      <c r="E18" s="107"/>
      <c r="F18" s="107"/>
      <c r="G18" s="107"/>
      <c r="H18" s="108"/>
      <c r="I18" s="109"/>
      <c r="J18" s="108"/>
      <c r="K18" s="110">
        <f t="shared" si="0"/>
        <v>0</v>
      </c>
      <c r="L18" s="111">
        <f t="shared" si="1"/>
        <v>0</v>
      </c>
      <c r="M18" s="84"/>
    </row>
    <row r="19" spans="1:13" ht="29.25">
      <c r="A19" s="25" t="s">
        <v>77</v>
      </c>
      <c r="B19" s="112" t="s">
        <v>136</v>
      </c>
      <c r="C19" s="105">
        <v>20</v>
      </c>
      <c r="D19" s="106" t="s">
        <v>7</v>
      </c>
      <c r="E19" s="107"/>
      <c r="F19" s="107"/>
      <c r="G19" s="107"/>
      <c r="H19" s="108"/>
      <c r="I19" s="109"/>
      <c r="J19" s="108"/>
      <c r="K19" s="110">
        <f t="shared" si="0"/>
        <v>0</v>
      </c>
      <c r="L19" s="111">
        <f t="shared" si="1"/>
        <v>0</v>
      </c>
      <c r="M19" s="84"/>
    </row>
    <row r="20" spans="1:13" ht="29.25">
      <c r="A20" s="25" t="s">
        <v>13</v>
      </c>
      <c r="B20" s="112" t="s">
        <v>137</v>
      </c>
      <c r="C20" s="105">
        <v>3</v>
      </c>
      <c r="D20" s="106" t="s">
        <v>7</v>
      </c>
      <c r="E20" s="107"/>
      <c r="F20" s="107"/>
      <c r="G20" s="107"/>
      <c r="H20" s="108"/>
      <c r="I20" s="109"/>
      <c r="J20" s="108"/>
      <c r="K20" s="110">
        <f t="shared" si="0"/>
        <v>0</v>
      </c>
      <c r="L20" s="111">
        <f t="shared" si="1"/>
        <v>0</v>
      </c>
      <c r="M20" s="84"/>
    </row>
    <row r="21" spans="1:13" ht="48.75">
      <c r="A21" s="25" t="s">
        <v>14</v>
      </c>
      <c r="B21" s="112" t="s">
        <v>138</v>
      </c>
      <c r="C21" s="105">
        <v>240</v>
      </c>
      <c r="D21" s="106" t="s">
        <v>7</v>
      </c>
      <c r="E21" s="107"/>
      <c r="F21" s="107"/>
      <c r="G21" s="107"/>
      <c r="H21" s="108"/>
      <c r="I21" s="109"/>
      <c r="J21" s="108"/>
      <c r="K21" s="110">
        <f t="shared" si="0"/>
        <v>0</v>
      </c>
      <c r="L21" s="111">
        <f t="shared" si="1"/>
        <v>0</v>
      </c>
      <c r="M21" s="84"/>
    </row>
    <row r="22" spans="1:13" s="39" customFormat="1" ht="136.5">
      <c r="A22" s="25" t="s">
        <v>15</v>
      </c>
      <c r="B22" s="112" t="s">
        <v>139</v>
      </c>
      <c r="C22" s="105">
        <v>50</v>
      </c>
      <c r="D22" s="106" t="s">
        <v>7</v>
      </c>
      <c r="E22" s="107"/>
      <c r="F22" s="107"/>
      <c r="G22" s="107"/>
      <c r="H22" s="108"/>
      <c r="I22" s="109"/>
      <c r="J22" s="108"/>
      <c r="K22" s="110">
        <f t="shared" si="0"/>
        <v>0</v>
      </c>
      <c r="L22" s="111">
        <f t="shared" si="1"/>
        <v>0</v>
      </c>
      <c r="M22" s="113"/>
    </row>
    <row r="23" spans="1:13" s="53" customFormat="1" ht="68.25">
      <c r="A23" s="25" t="s">
        <v>78</v>
      </c>
      <c r="B23" s="112" t="s">
        <v>140</v>
      </c>
      <c r="C23" s="105">
        <v>20</v>
      </c>
      <c r="D23" s="106" t="s">
        <v>7</v>
      </c>
      <c r="E23" s="107"/>
      <c r="F23" s="107"/>
      <c r="G23" s="107"/>
      <c r="H23" s="108"/>
      <c r="I23" s="109"/>
      <c r="J23" s="108"/>
      <c r="K23" s="110">
        <f t="shared" si="0"/>
        <v>0</v>
      </c>
      <c r="L23" s="111">
        <f t="shared" si="1"/>
        <v>0</v>
      </c>
      <c r="M23" s="114"/>
    </row>
    <row r="24" spans="1:13" s="39" customFormat="1" ht="48.75">
      <c r="A24" s="25" t="s">
        <v>16</v>
      </c>
      <c r="B24" s="112" t="s">
        <v>141</v>
      </c>
      <c r="C24" s="105">
        <v>30</v>
      </c>
      <c r="D24" s="106" t="s">
        <v>7</v>
      </c>
      <c r="E24" s="107"/>
      <c r="F24" s="107"/>
      <c r="G24" s="107"/>
      <c r="H24" s="108"/>
      <c r="I24" s="109"/>
      <c r="J24" s="108"/>
      <c r="K24" s="110">
        <f t="shared" si="0"/>
        <v>0</v>
      </c>
      <c r="L24" s="111">
        <f t="shared" si="1"/>
        <v>0</v>
      </c>
      <c r="M24" s="113"/>
    </row>
    <row r="25" spans="1:13" s="39" customFormat="1" ht="58.5">
      <c r="A25" s="25" t="s">
        <v>17</v>
      </c>
      <c r="B25" s="112" t="s">
        <v>142</v>
      </c>
      <c r="C25" s="105">
        <v>40</v>
      </c>
      <c r="D25" s="106" t="s">
        <v>7</v>
      </c>
      <c r="E25" s="107"/>
      <c r="F25" s="107"/>
      <c r="G25" s="107"/>
      <c r="H25" s="108"/>
      <c r="I25" s="109"/>
      <c r="J25" s="108"/>
      <c r="K25" s="110">
        <f t="shared" si="0"/>
        <v>0</v>
      </c>
      <c r="L25" s="111">
        <f t="shared" si="1"/>
        <v>0</v>
      </c>
      <c r="M25" s="113"/>
    </row>
    <row r="26" spans="1:13" s="39" customFormat="1" ht="78">
      <c r="A26" s="25" t="s">
        <v>18</v>
      </c>
      <c r="B26" s="112" t="s">
        <v>143</v>
      </c>
      <c r="C26" s="105">
        <v>50</v>
      </c>
      <c r="D26" s="106" t="s">
        <v>7</v>
      </c>
      <c r="E26" s="107"/>
      <c r="F26" s="107"/>
      <c r="G26" s="107"/>
      <c r="H26" s="108"/>
      <c r="I26" s="109"/>
      <c r="J26" s="108"/>
      <c r="K26" s="110">
        <f t="shared" si="0"/>
        <v>0</v>
      </c>
      <c r="L26" s="111">
        <f t="shared" si="1"/>
        <v>0</v>
      </c>
      <c r="M26" s="113"/>
    </row>
    <row r="27" spans="1:13" s="39" customFormat="1" ht="19.5">
      <c r="A27" s="25" t="s">
        <v>19</v>
      </c>
      <c r="B27" s="112" t="s">
        <v>144</v>
      </c>
      <c r="C27" s="105">
        <v>80</v>
      </c>
      <c r="D27" s="106" t="s">
        <v>7</v>
      </c>
      <c r="E27" s="107"/>
      <c r="F27" s="107"/>
      <c r="G27" s="107"/>
      <c r="H27" s="108"/>
      <c r="I27" s="109"/>
      <c r="J27" s="108"/>
      <c r="K27" s="110">
        <f t="shared" si="0"/>
        <v>0</v>
      </c>
      <c r="L27" s="111">
        <f t="shared" si="1"/>
        <v>0</v>
      </c>
      <c r="M27" s="113"/>
    </row>
    <row r="28" spans="1:13" s="39" customFormat="1" ht="19.5">
      <c r="A28" s="25" t="s">
        <v>20</v>
      </c>
      <c r="B28" s="112" t="s">
        <v>145</v>
      </c>
      <c r="C28" s="105">
        <v>20</v>
      </c>
      <c r="D28" s="106" t="s">
        <v>7</v>
      </c>
      <c r="E28" s="107"/>
      <c r="F28" s="107"/>
      <c r="G28" s="107"/>
      <c r="H28" s="108"/>
      <c r="I28" s="109"/>
      <c r="J28" s="108"/>
      <c r="K28" s="110">
        <f t="shared" si="0"/>
        <v>0</v>
      </c>
      <c r="L28" s="111">
        <f t="shared" si="1"/>
        <v>0</v>
      </c>
      <c r="M28" s="113"/>
    </row>
    <row r="29" spans="1:13" s="39" customFormat="1" ht="39">
      <c r="A29" s="25" t="s">
        <v>21</v>
      </c>
      <c r="B29" s="112" t="s">
        <v>146</v>
      </c>
      <c r="C29" s="105">
        <v>330</v>
      </c>
      <c r="D29" s="106" t="s">
        <v>7</v>
      </c>
      <c r="E29" s="107"/>
      <c r="F29" s="107"/>
      <c r="G29" s="107"/>
      <c r="H29" s="108"/>
      <c r="I29" s="109"/>
      <c r="J29" s="108"/>
      <c r="K29" s="110">
        <f t="shared" si="0"/>
        <v>0</v>
      </c>
      <c r="L29" s="111">
        <f t="shared" si="1"/>
        <v>0</v>
      </c>
      <c r="M29" s="113"/>
    </row>
    <row r="30" spans="1:13" s="39" customFormat="1" ht="19.5">
      <c r="A30" s="25" t="s">
        <v>22</v>
      </c>
      <c r="B30" s="112" t="s">
        <v>147</v>
      </c>
      <c r="C30" s="105">
        <v>5</v>
      </c>
      <c r="D30" s="106" t="s">
        <v>7</v>
      </c>
      <c r="E30" s="107"/>
      <c r="F30" s="107"/>
      <c r="G30" s="107"/>
      <c r="H30" s="108"/>
      <c r="I30" s="109"/>
      <c r="J30" s="108"/>
      <c r="K30" s="110">
        <f t="shared" si="0"/>
        <v>0</v>
      </c>
      <c r="L30" s="111">
        <f t="shared" si="1"/>
        <v>0</v>
      </c>
      <c r="M30" s="113"/>
    </row>
    <row r="31" spans="1:13" s="39" customFormat="1" ht="78">
      <c r="A31" s="25" t="s">
        <v>23</v>
      </c>
      <c r="B31" s="112" t="s">
        <v>148</v>
      </c>
      <c r="C31" s="105">
        <v>170</v>
      </c>
      <c r="D31" s="106" t="s">
        <v>7</v>
      </c>
      <c r="E31" s="107"/>
      <c r="F31" s="107"/>
      <c r="G31" s="107"/>
      <c r="H31" s="108"/>
      <c r="I31" s="109"/>
      <c r="J31" s="108"/>
      <c r="K31" s="110">
        <f t="shared" si="0"/>
        <v>0</v>
      </c>
      <c r="L31" s="111">
        <f t="shared" si="1"/>
        <v>0</v>
      </c>
      <c r="M31" s="113"/>
    </row>
    <row r="32" spans="1:13" s="39" customFormat="1" ht="78">
      <c r="A32" s="25" t="s">
        <v>24</v>
      </c>
      <c r="B32" s="112" t="s">
        <v>149</v>
      </c>
      <c r="C32" s="105">
        <v>80</v>
      </c>
      <c r="D32" s="106" t="s">
        <v>7</v>
      </c>
      <c r="E32" s="107"/>
      <c r="F32" s="107"/>
      <c r="G32" s="107"/>
      <c r="H32" s="108"/>
      <c r="I32" s="109"/>
      <c r="J32" s="108"/>
      <c r="K32" s="110">
        <f t="shared" si="0"/>
        <v>0</v>
      </c>
      <c r="L32" s="111">
        <f t="shared" si="1"/>
        <v>0</v>
      </c>
      <c r="M32" s="113"/>
    </row>
    <row r="33" spans="1:13" s="39" customFormat="1" ht="78">
      <c r="A33" s="25" t="s">
        <v>79</v>
      </c>
      <c r="B33" s="112" t="s">
        <v>150</v>
      </c>
      <c r="C33" s="105">
        <v>1000</v>
      </c>
      <c r="D33" s="106" t="s">
        <v>7</v>
      </c>
      <c r="E33" s="107"/>
      <c r="F33" s="107"/>
      <c r="G33" s="107"/>
      <c r="H33" s="108"/>
      <c r="I33" s="109"/>
      <c r="J33" s="108"/>
      <c r="K33" s="110">
        <f t="shared" si="0"/>
        <v>0</v>
      </c>
      <c r="L33" s="111">
        <f t="shared" si="1"/>
        <v>0</v>
      </c>
      <c r="M33" s="113"/>
    </row>
    <row r="34" spans="1:13" ht="78.75">
      <c r="A34" s="25" t="s">
        <v>25</v>
      </c>
      <c r="B34" s="115" t="s">
        <v>151</v>
      </c>
      <c r="C34" s="116">
        <v>300</v>
      </c>
      <c r="D34" s="106" t="s">
        <v>7</v>
      </c>
      <c r="E34" s="107"/>
      <c r="F34" s="117"/>
      <c r="G34" s="117"/>
      <c r="H34" s="118"/>
      <c r="I34" s="109"/>
      <c r="J34" s="118"/>
      <c r="K34" s="110">
        <f t="shared" si="0"/>
        <v>0</v>
      </c>
      <c r="L34" s="111">
        <f t="shared" si="1"/>
        <v>0</v>
      </c>
      <c r="M34" s="84"/>
    </row>
    <row r="35" spans="1:13" ht="39.75">
      <c r="A35" s="25" t="s">
        <v>26</v>
      </c>
      <c r="B35" s="115" t="s">
        <v>152</v>
      </c>
      <c r="C35" s="116">
        <v>180</v>
      </c>
      <c r="D35" s="106" t="s">
        <v>7</v>
      </c>
      <c r="E35" s="107"/>
      <c r="F35" s="117"/>
      <c r="G35" s="117"/>
      <c r="H35" s="118"/>
      <c r="I35" s="109"/>
      <c r="J35" s="118"/>
      <c r="K35" s="110">
        <f t="shared" si="0"/>
        <v>0</v>
      </c>
      <c r="L35" s="111">
        <f t="shared" si="1"/>
        <v>0</v>
      </c>
      <c r="M35" s="84"/>
    </row>
    <row r="36" spans="1:13" ht="49.5">
      <c r="A36" s="25" t="s">
        <v>27</v>
      </c>
      <c r="B36" s="115" t="s">
        <v>153</v>
      </c>
      <c r="C36" s="116">
        <v>20</v>
      </c>
      <c r="D36" s="106" t="s">
        <v>7</v>
      </c>
      <c r="E36" s="107"/>
      <c r="F36" s="117"/>
      <c r="G36" s="117"/>
      <c r="H36" s="118"/>
      <c r="I36" s="109"/>
      <c r="J36" s="118"/>
      <c r="K36" s="110">
        <f t="shared" si="0"/>
        <v>0</v>
      </c>
      <c r="L36" s="111">
        <f t="shared" si="1"/>
        <v>0</v>
      </c>
      <c r="M36" s="84"/>
    </row>
    <row r="37" spans="1:13" ht="78.75">
      <c r="A37" s="25" t="s">
        <v>28</v>
      </c>
      <c r="B37" s="115" t="s">
        <v>154</v>
      </c>
      <c r="C37" s="116">
        <v>250</v>
      </c>
      <c r="D37" s="106" t="s">
        <v>7</v>
      </c>
      <c r="E37" s="107"/>
      <c r="F37" s="117"/>
      <c r="G37" s="117"/>
      <c r="H37" s="118"/>
      <c r="I37" s="109"/>
      <c r="J37" s="118"/>
      <c r="K37" s="110">
        <f t="shared" si="0"/>
        <v>0</v>
      </c>
      <c r="L37" s="111">
        <f t="shared" si="1"/>
        <v>0</v>
      </c>
      <c r="M37" s="84"/>
    </row>
    <row r="38" spans="1:13" ht="39.75">
      <c r="A38" s="25" t="s">
        <v>29</v>
      </c>
      <c r="B38" s="115" t="s">
        <v>155</v>
      </c>
      <c r="C38" s="116">
        <v>8</v>
      </c>
      <c r="D38" s="106" t="s">
        <v>7</v>
      </c>
      <c r="E38" s="107"/>
      <c r="F38" s="117"/>
      <c r="G38" s="117"/>
      <c r="H38" s="118"/>
      <c r="I38" s="109"/>
      <c r="J38" s="118"/>
      <c r="K38" s="110">
        <f t="shared" si="0"/>
        <v>0</v>
      </c>
      <c r="L38" s="111">
        <f t="shared" si="1"/>
        <v>0</v>
      </c>
      <c r="M38" s="84"/>
    </row>
    <row r="39" spans="1:13" s="54" customFormat="1" ht="29.25">
      <c r="A39" s="25" t="s">
        <v>30</v>
      </c>
      <c r="B39" s="112" t="s">
        <v>156</v>
      </c>
      <c r="C39" s="105">
        <v>1</v>
      </c>
      <c r="D39" s="106" t="s">
        <v>7</v>
      </c>
      <c r="E39" s="107"/>
      <c r="F39" s="107"/>
      <c r="G39" s="107"/>
      <c r="H39" s="108"/>
      <c r="I39" s="109"/>
      <c r="J39" s="108"/>
      <c r="K39" s="110">
        <f t="shared" si="0"/>
        <v>0</v>
      </c>
      <c r="L39" s="111">
        <f t="shared" si="1"/>
        <v>0</v>
      </c>
      <c r="M39" s="119"/>
    </row>
    <row r="40" spans="1:13" s="54" customFormat="1" ht="78">
      <c r="A40" s="25" t="s">
        <v>31</v>
      </c>
      <c r="B40" s="112" t="s">
        <v>157</v>
      </c>
      <c r="C40" s="105">
        <v>37</v>
      </c>
      <c r="D40" s="106" t="s">
        <v>7</v>
      </c>
      <c r="E40" s="107"/>
      <c r="F40" s="107"/>
      <c r="G40" s="107"/>
      <c r="H40" s="108"/>
      <c r="I40" s="109"/>
      <c r="J40" s="108"/>
      <c r="K40" s="110">
        <f t="shared" si="0"/>
        <v>0</v>
      </c>
      <c r="L40" s="111">
        <f t="shared" si="1"/>
        <v>0</v>
      </c>
      <c r="M40" s="119"/>
    </row>
    <row r="41" spans="1:13" s="54" customFormat="1" ht="68.25">
      <c r="A41" s="25" t="s">
        <v>32</v>
      </c>
      <c r="B41" s="112" t="s">
        <v>158</v>
      </c>
      <c r="C41" s="105">
        <v>130</v>
      </c>
      <c r="D41" s="106" t="s">
        <v>7</v>
      </c>
      <c r="E41" s="107"/>
      <c r="F41" s="107"/>
      <c r="G41" s="107"/>
      <c r="H41" s="108"/>
      <c r="I41" s="109"/>
      <c r="J41" s="108"/>
      <c r="K41" s="110">
        <f t="shared" si="0"/>
        <v>0</v>
      </c>
      <c r="L41" s="111">
        <f t="shared" si="1"/>
        <v>0</v>
      </c>
      <c r="M41" s="119"/>
    </row>
    <row r="42" spans="1:13" s="54" customFormat="1" ht="29.25">
      <c r="A42" s="25" t="s">
        <v>33</v>
      </c>
      <c r="B42" s="112" t="s">
        <v>159</v>
      </c>
      <c r="C42" s="105">
        <v>1380</v>
      </c>
      <c r="D42" s="106" t="s">
        <v>7</v>
      </c>
      <c r="E42" s="107"/>
      <c r="F42" s="107"/>
      <c r="G42" s="107"/>
      <c r="H42" s="108"/>
      <c r="I42" s="109"/>
      <c r="J42" s="108"/>
      <c r="K42" s="110">
        <f t="shared" si="0"/>
        <v>0</v>
      </c>
      <c r="L42" s="111">
        <f t="shared" si="1"/>
        <v>0</v>
      </c>
      <c r="M42" s="119"/>
    </row>
    <row r="43" spans="1:13" s="39" customFormat="1" ht="19.5">
      <c r="A43" s="25" t="s">
        <v>34</v>
      </c>
      <c r="B43" s="112" t="s">
        <v>67</v>
      </c>
      <c r="C43" s="105">
        <v>463</v>
      </c>
      <c r="D43" s="106" t="s">
        <v>7</v>
      </c>
      <c r="E43" s="107"/>
      <c r="F43" s="107"/>
      <c r="G43" s="107"/>
      <c r="H43" s="108"/>
      <c r="I43" s="109"/>
      <c r="J43" s="108"/>
      <c r="K43" s="110">
        <f t="shared" si="0"/>
        <v>0</v>
      </c>
      <c r="L43" s="111">
        <f t="shared" si="1"/>
        <v>0</v>
      </c>
      <c r="M43" s="113"/>
    </row>
    <row r="44" spans="1:13" s="39" customFormat="1" ht="19.5">
      <c r="A44" s="25" t="s">
        <v>35</v>
      </c>
      <c r="B44" s="112" t="s">
        <v>68</v>
      </c>
      <c r="C44" s="105">
        <v>800</v>
      </c>
      <c r="D44" s="106" t="s">
        <v>7</v>
      </c>
      <c r="E44" s="107"/>
      <c r="F44" s="107"/>
      <c r="G44" s="107"/>
      <c r="H44" s="108"/>
      <c r="I44" s="109"/>
      <c r="J44" s="108"/>
      <c r="K44" s="110">
        <f t="shared" si="0"/>
        <v>0</v>
      </c>
      <c r="L44" s="111">
        <f t="shared" si="1"/>
        <v>0</v>
      </c>
      <c r="M44" s="113"/>
    </row>
    <row r="45" spans="1:13" ht="20.25">
      <c r="A45" s="25" t="s">
        <v>36</v>
      </c>
      <c r="B45" s="107" t="s">
        <v>69</v>
      </c>
      <c r="C45" s="116">
        <v>480</v>
      </c>
      <c r="D45" s="106" t="s">
        <v>7</v>
      </c>
      <c r="E45" s="107"/>
      <c r="F45" s="117"/>
      <c r="G45" s="117"/>
      <c r="H45" s="118"/>
      <c r="I45" s="109"/>
      <c r="J45" s="118"/>
      <c r="K45" s="110">
        <f t="shared" si="0"/>
        <v>0</v>
      </c>
      <c r="L45" s="111">
        <f t="shared" si="1"/>
        <v>0</v>
      </c>
      <c r="M45" s="84"/>
    </row>
    <row r="46" spans="1:13" ht="30">
      <c r="A46" s="25" t="s">
        <v>37</v>
      </c>
      <c r="B46" s="107" t="s">
        <v>160</v>
      </c>
      <c r="C46" s="116">
        <v>850</v>
      </c>
      <c r="D46" s="106" t="s">
        <v>7</v>
      </c>
      <c r="E46" s="107"/>
      <c r="F46" s="117"/>
      <c r="G46" s="120"/>
      <c r="H46" s="118"/>
      <c r="I46" s="109"/>
      <c r="J46" s="118"/>
      <c r="K46" s="110">
        <f aca="true" t="shared" si="2" ref="K46:K64">C46*H46</f>
        <v>0</v>
      </c>
      <c r="L46" s="111">
        <f aca="true" t="shared" si="3" ref="L46:L64">C46*J46</f>
        <v>0</v>
      </c>
      <c r="M46" s="84"/>
    </row>
    <row r="47" spans="1:13" ht="39.75">
      <c r="A47" s="25" t="s">
        <v>38</v>
      </c>
      <c r="B47" s="115" t="s">
        <v>161</v>
      </c>
      <c r="C47" s="116">
        <v>12100</v>
      </c>
      <c r="D47" s="106" t="s">
        <v>7</v>
      </c>
      <c r="E47" s="107"/>
      <c r="F47" s="117"/>
      <c r="G47" s="120"/>
      <c r="H47" s="118"/>
      <c r="I47" s="109"/>
      <c r="J47" s="118"/>
      <c r="K47" s="110">
        <f t="shared" si="2"/>
        <v>0</v>
      </c>
      <c r="L47" s="111">
        <f t="shared" si="3"/>
        <v>0</v>
      </c>
      <c r="M47" s="84"/>
    </row>
    <row r="48" spans="1:13" ht="39.75">
      <c r="A48" s="25" t="s">
        <v>39</v>
      </c>
      <c r="B48" s="107" t="s">
        <v>162</v>
      </c>
      <c r="C48" s="116">
        <v>600</v>
      </c>
      <c r="D48" s="106" t="s">
        <v>7</v>
      </c>
      <c r="E48" s="107"/>
      <c r="F48" s="117"/>
      <c r="G48" s="120"/>
      <c r="H48" s="118"/>
      <c r="I48" s="109"/>
      <c r="J48" s="118"/>
      <c r="K48" s="110">
        <f t="shared" si="2"/>
        <v>0</v>
      </c>
      <c r="L48" s="111">
        <f t="shared" si="3"/>
        <v>0</v>
      </c>
      <c r="M48" s="84"/>
    </row>
    <row r="49" spans="1:13" ht="29.25">
      <c r="A49" s="25" t="s">
        <v>40</v>
      </c>
      <c r="B49" s="121" t="s">
        <v>163</v>
      </c>
      <c r="C49" s="116">
        <v>2115</v>
      </c>
      <c r="D49" s="106" t="s">
        <v>164</v>
      </c>
      <c r="E49" s="107"/>
      <c r="F49" s="117"/>
      <c r="G49" s="117"/>
      <c r="H49" s="118"/>
      <c r="I49" s="109"/>
      <c r="J49" s="118"/>
      <c r="K49" s="110">
        <f t="shared" si="2"/>
        <v>0</v>
      </c>
      <c r="L49" s="111">
        <f t="shared" si="3"/>
        <v>0</v>
      </c>
      <c r="M49" s="84"/>
    </row>
    <row r="50" spans="1:13" ht="29.25">
      <c r="A50" s="25" t="s">
        <v>80</v>
      </c>
      <c r="B50" s="121" t="s">
        <v>165</v>
      </c>
      <c r="C50" s="116">
        <v>1150</v>
      </c>
      <c r="D50" s="106" t="s">
        <v>164</v>
      </c>
      <c r="E50" s="107"/>
      <c r="F50" s="117"/>
      <c r="G50" s="117"/>
      <c r="H50" s="118"/>
      <c r="I50" s="109"/>
      <c r="J50" s="118"/>
      <c r="K50" s="110">
        <f t="shared" si="2"/>
        <v>0</v>
      </c>
      <c r="L50" s="111">
        <f t="shared" si="3"/>
        <v>0</v>
      </c>
      <c r="M50" s="84"/>
    </row>
    <row r="51" spans="1:13" ht="30">
      <c r="A51" s="25" t="s">
        <v>41</v>
      </c>
      <c r="B51" s="115" t="s">
        <v>166</v>
      </c>
      <c r="C51" s="116">
        <v>260</v>
      </c>
      <c r="D51" s="106" t="s">
        <v>164</v>
      </c>
      <c r="E51" s="107"/>
      <c r="F51" s="117"/>
      <c r="G51" s="117"/>
      <c r="H51" s="118"/>
      <c r="I51" s="109"/>
      <c r="J51" s="118"/>
      <c r="K51" s="110">
        <f t="shared" si="2"/>
        <v>0</v>
      </c>
      <c r="L51" s="111">
        <f t="shared" si="3"/>
        <v>0</v>
      </c>
      <c r="M51" s="84"/>
    </row>
    <row r="52" spans="1:13" ht="30">
      <c r="A52" s="25" t="s">
        <v>42</v>
      </c>
      <c r="B52" s="107" t="s">
        <v>167</v>
      </c>
      <c r="C52" s="116">
        <v>2000</v>
      </c>
      <c r="D52" s="106" t="s">
        <v>164</v>
      </c>
      <c r="E52" s="107"/>
      <c r="F52" s="117"/>
      <c r="G52" s="117"/>
      <c r="H52" s="118"/>
      <c r="I52" s="109"/>
      <c r="J52" s="118"/>
      <c r="K52" s="110">
        <f t="shared" si="2"/>
        <v>0</v>
      </c>
      <c r="L52" s="111">
        <f t="shared" si="3"/>
        <v>0</v>
      </c>
      <c r="M52" s="84"/>
    </row>
    <row r="53" spans="1:13" ht="29.25">
      <c r="A53" s="25" t="s">
        <v>43</v>
      </c>
      <c r="B53" s="122" t="s">
        <v>168</v>
      </c>
      <c r="C53" s="116">
        <v>900</v>
      </c>
      <c r="D53" s="106" t="s">
        <v>164</v>
      </c>
      <c r="E53" s="107"/>
      <c r="F53" s="117"/>
      <c r="G53" s="117"/>
      <c r="H53" s="118"/>
      <c r="I53" s="109"/>
      <c r="J53" s="118"/>
      <c r="K53" s="110">
        <f t="shared" si="2"/>
        <v>0</v>
      </c>
      <c r="L53" s="111">
        <f t="shared" si="3"/>
        <v>0</v>
      </c>
      <c r="M53" s="84"/>
    </row>
    <row r="54" spans="1:13" ht="48.75">
      <c r="A54" s="25" t="s">
        <v>44</v>
      </c>
      <c r="B54" s="121" t="s">
        <v>169</v>
      </c>
      <c r="C54" s="116">
        <v>250</v>
      </c>
      <c r="D54" s="106" t="s">
        <v>164</v>
      </c>
      <c r="E54" s="107"/>
      <c r="F54" s="117"/>
      <c r="G54" s="117"/>
      <c r="H54" s="118"/>
      <c r="I54" s="109"/>
      <c r="J54" s="118"/>
      <c r="K54" s="110">
        <f t="shared" si="2"/>
        <v>0</v>
      </c>
      <c r="L54" s="111">
        <f t="shared" si="3"/>
        <v>0</v>
      </c>
      <c r="M54" s="84"/>
    </row>
    <row r="55" spans="1:13" ht="48.75">
      <c r="A55" s="25" t="s">
        <v>45</v>
      </c>
      <c r="B55" s="112" t="s">
        <v>170</v>
      </c>
      <c r="C55" s="116">
        <v>50</v>
      </c>
      <c r="D55" s="106" t="s">
        <v>164</v>
      </c>
      <c r="E55" s="107"/>
      <c r="F55" s="117"/>
      <c r="G55" s="117"/>
      <c r="H55" s="118"/>
      <c r="I55" s="109"/>
      <c r="J55" s="118"/>
      <c r="K55" s="110">
        <f t="shared" si="2"/>
        <v>0</v>
      </c>
      <c r="L55" s="111">
        <f t="shared" si="3"/>
        <v>0</v>
      </c>
      <c r="M55" s="84"/>
    </row>
    <row r="56" spans="1:13" ht="30">
      <c r="A56" s="25" t="s">
        <v>46</v>
      </c>
      <c r="B56" s="115" t="s">
        <v>171</v>
      </c>
      <c r="C56" s="116">
        <v>100</v>
      </c>
      <c r="D56" s="106" t="s">
        <v>7</v>
      </c>
      <c r="E56" s="117"/>
      <c r="F56" s="117"/>
      <c r="G56" s="117"/>
      <c r="H56" s="118"/>
      <c r="I56" s="109"/>
      <c r="J56" s="118"/>
      <c r="K56" s="110">
        <f t="shared" si="2"/>
        <v>0</v>
      </c>
      <c r="L56" s="111">
        <f t="shared" si="3"/>
        <v>0</v>
      </c>
      <c r="M56" s="84"/>
    </row>
    <row r="57" spans="1:13" ht="30">
      <c r="A57" s="25" t="s">
        <v>47</v>
      </c>
      <c r="B57" s="115" t="s">
        <v>172</v>
      </c>
      <c r="C57" s="116">
        <v>900</v>
      </c>
      <c r="D57" s="106" t="s">
        <v>7</v>
      </c>
      <c r="E57" s="107"/>
      <c r="F57" s="117"/>
      <c r="G57" s="117"/>
      <c r="H57" s="118"/>
      <c r="I57" s="109"/>
      <c r="J57" s="118"/>
      <c r="K57" s="110">
        <f t="shared" si="2"/>
        <v>0</v>
      </c>
      <c r="L57" s="111">
        <f t="shared" si="3"/>
        <v>0</v>
      </c>
      <c r="M57" s="84"/>
    </row>
    <row r="58" spans="1:13" ht="39.75">
      <c r="A58" s="25" t="s">
        <v>48</v>
      </c>
      <c r="B58" s="107" t="s">
        <v>173</v>
      </c>
      <c r="C58" s="116">
        <v>2540</v>
      </c>
      <c r="D58" s="106" t="s">
        <v>164</v>
      </c>
      <c r="E58" s="107"/>
      <c r="F58" s="117"/>
      <c r="G58" s="117"/>
      <c r="H58" s="118"/>
      <c r="I58" s="109"/>
      <c r="J58" s="118"/>
      <c r="K58" s="110">
        <f t="shared" si="2"/>
        <v>0</v>
      </c>
      <c r="L58" s="111">
        <f t="shared" si="3"/>
        <v>0</v>
      </c>
      <c r="M58" s="84"/>
    </row>
    <row r="59" spans="1:13" ht="39.75">
      <c r="A59" s="25" t="s">
        <v>49</v>
      </c>
      <c r="B59" s="107" t="s">
        <v>174</v>
      </c>
      <c r="C59" s="116">
        <v>1810</v>
      </c>
      <c r="D59" s="106" t="s">
        <v>164</v>
      </c>
      <c r="E59" s="107"/>
      <c r="F59" s="117"/>
      <c r="G59" s="117"/>
      <c r="H59" s="118"/>
      <c r="I59" s="109"/>
      <c r="J59" s="118"/>
      <c r="K59" s="110">
        <f t="shared" si="2"/>
        <v>0</v>
      </c>
      <c r="L59" s="111">
        <f t="shared" si="3"/>
        <v>0</v>
      </c>
      <c r="M59" s="84"/>
    </row>
    <row r="60" spans="1:13" ht="49.5">
      <c r="A60" s="25" t="s">
        <v>50</v>
      </c>
      <c r="B60" s="107" t="s">
        <v>175</v>
      </c>
      <c r="C60" s="116">
        <v>730</v>
      </c>
      <c r="D60" s="106" t="s">
        <v>164</v>
      </c>
      <c r="E60" s="107"/>
      <c r="F60" s="117"/>
      <c r="G60" s="117"/>
      <c r="H60" s="118"/>
      <c r="I60" s="109"/>
      <c r="J60" s="118"/>
      <c r="K60" s="110">
        <f t="shared" si="2"/>
        <v>0</v>
      </c>
      <c r="L60" s="111">
        <f t="shared" si="3"/>
        <v>0</v>
      </c>
      <c r="M60" s="84"/>
    </row>
    <row r="61" spans="1:13" ht="59.25">
      <c r="A61" s="25" t="s">
        <v>51</v>
      </c>
      <c r="B61" s="107" t="s">
        <v>176</v>
      </c>
      <c r="C61" s="116">
        <v>90</v>
      </c>
      <c r="D61" s="106" t="s">
        <v>7</v>
      </c>
      <c r="E61" s="139"/>
      <c r="F61" s="117"/>
      <c r="G61" s="117"/>
      <c r="H61" s="118"/>
      <c r="I61" s="109"/>
      <c r="J61" s="118"/>
      <c r="K61" s="110">
        <f t="shared" si="2"/>
        <v>0</v>
      </c>
      <c r="L61" s="111">
        <f t="shared" si="3"/>
        <v>0</v>
      </c>
      <c r="M61" s="84"/>
    </row>
    <row r="62" spans="1:13" ht="30">
      <c r="A62" s="25" t="s">
        <v>52</v>
      </c>
      <c r="B62" s="107" t="s">
        <v>177</v>
      </c>
      <c r="C62" s="116">
        <v>1</v>
      </c>
      <c r="D62" s="106" t="s">
        <v>7</v>
      </c>
      <c r="E62" s="139"/>
      <c r="F62" s="117"/>
      <c r="G62" s="117"/>
      <c r="H62" s="118"/>
      <c r="I62" s="109"/>
      <c r="J62" s="118"/>
      <c r="K62" s="110">
        <f t="shared" si="2"/>
        <v>0</v>
      </c>
      <c r="L62" s="111">
        <f t="shared" si="3"/>
        <v>0</v>
      </c>
      <c r="M62" s="84"/>
    </row>
    <row r="63" spans="1:13" ht="30">
      <c r="A63" s="25" t="s">
        <v>81</v>
      </c>
      <c r="B63" s="107" t="s">
        <v>178</v>
      </c>
      <c r="C63" s="116">
        <v>1</v>
      </c>
      <c r="D63" s="106" t="s">
        <v>7</v>
      </c>
      <c r="E63" s="139"/>
      <c r="F63" s="117"/>
      <c r="G63" s="117"/>
      <c r="H63" s="118"/>
      <c r="I63" s="109"/>
      <c r="J63" s="118"/>
      <c r="K63" s="110">
        <f t="shared" si="2"/>
        <v>0</v>
      </c>
      <c r="L63" s="111">
        <f t="shared" si="3"/>
        <v>0</v>
      </c>
      <c r="M63" s="84"/>
    </row>
    <row r="64" spans="1:13" ht="30">
      <c r="A64" s="25" t="s">
        <v>82</v>
      </c>
      <c r="B64" s="107" t="s">
        <v>179</v>
      </c>
      <c r="C64" s="116">
        <v>1</v>
      </c>
      <c r="D64" s="106" t="s">
        <v>7</v>
      </c>
      <c r="E64" s="139"/>
      <c r="F64" s="117"/>
      <c r="G64" s="117"/>
      <c r="H64" s="118"/>
      <c r="I64" s="109"/>
      <c r="J64" s="118"/>
      <c r="K64" s="110">
        <f t="shared" si="2"/>
        <v>0</v>
      </c>
      <c r="L64" s="111">
        <f t="shared" si="3"/>
        <v>0</v>
      </c>
      <c r="M64" s="84"/>
    </row>
    <row r="65" spans="1:13" ht="39.75">
      <c r="A65" s="25" t="s">
        <v>83</v>
      </c>
      <c r="B65" s="107" t="s">
        <v>180</v>
      </c>
      <c r="C65" s="116">
        <v>5</v>
      </c>
      <c r="D65" s="106" t="s">
        <v>7</v>
      </c>
      <c r="E65" s="140"/>
      <c r="F65" s="117"/>
      <c r="G65" s="117"/>
      <c r="H65" s="118"/>
      <c r="I65" s="109"/>
      <c r="J65" s="118"/>
      <c r="K65" s="110">
        <f aca="true" t="shared" si="4" ref="K65:K106">C65*H65</f>
        <v>0</v>
      </c>
      <c r="L65" s="111">
        <f aca="true" t="shared" si="5" ref="L65:L106">C65*J65</f>
        <v>0</v>
      </c>
      <c r="M65" s="84"/>
    </row>
    <row r="66" spans="1:13" ht="49.5">
      <c r="A66" s="25" t="s">
        <v>53</v>
      </c>
      <c r="B66" s="107" t="s">
        <v>181</v>
      </c>
      <c r="C66" s="116">
        <v>96</v>
      </c>
      <c r="D66" s="116" t="s">
        <v>7</v>
      </c>
      <c r="E66" s="139"/>
      <c r="F66" s="117"/>
      <c r="G66" s="117"/>
      <c r="H66" s="118"/>
      <c r="I66" s="109"/>
      <c r="J66" s="118"/>
      <c r="K66" s="110">
        <f t="shared" si="4"/>
        <v>0</v>
      </c>
      <c r="L66" s="111">
        <f t="shared" si="5"/>
        <v>0</v>
      </c>
      <c r="M66" s="84"/>
    </row>
    <row r="67" spans="1:13" ht="49.5">
      <c r="A67" s="25" t="s">
        <v>84</v>
      </c>
      <c r="B67" s="107" t="s">
        <v>182</v>
      </c>
      <c r="C67" s="116">
        <v>36</v>
      </c>
      <c r="D67" s="116" t="s">
        <v>7</v>
      </c>
      <c r="E67" s="139"/>
      <c r="F67" s="117"/>
      <c r="G67" s="117"/>
      <c r="H67" s="118"/>
      <c r="I67" s="109"/>
      <c r="J67" s="118"/>
      <c r="K67" s="110">
        <f t="shared" si="4"/>
        <v>0</v>
      </c>
      <c r="L67" s="111">
        <f t="shared" si="5"/>
        <v>0</v>
      </c>
      <c r="M67" s="84"/>
    </row>
    <row r="68" spans="1:13" ht="49.5">
      <c r="A68" s="25" t="s">
        <v>54</v>
      </c>
      <c r="B68" s="107" t="s">
        <v>183</v>
      </c>
      <c r="C68" s="116">
        <v>432</v>
      </c>
      <c r="D68" s="116" t="s">
        <v>7</v>
      </c>
      <c r="E68" s="139"/>
      <c r="F68" s="117"/>
      <c r="G68" s="117"/>
      <c r="H68" s="118"/>
      <c r="I68" s="109"/>
      <c r="J68" s="118"/>
      <c r="K68" s="110">
        <f t="shared" si="4"/>
        <v>0</v>
      </c>
      <c r="L68" s="111">
        <f t="shared" si="5"/>
        <v>0</v>
      </c>
      <c r="M68" s="84"/>
    </row>
    <row r="69" spans="1:13" ht="49.5">
      <c r="A69" s="25" t="s">
        <v>85</v>
      </c>
      <c r="B69" s="107" t="s">
        <v>184</v>
      </c>
      <c r="C69" s="116">
        <v>144</v>
      </c>
      <c r="D69" s="116" t="s">
        <v>7</v>
      </c>
      <c r="E69" s="139"/>
      <c r="F69" s="117"/>
      <c r="G69" s="117"/>
      <c r="H69" s="118"/>
      <c r="I69" s="109"/>
      <c r="J69" s="118"/>
      <c r="K69" s="110">
        <f t="shared" si="4"/>
        <v>0</v>
      </c>
      <c r="L69" s="111">
        <f t="shared" si="5"/>
        <v>0</v>
      </c>
      <c r="M69" s="84"/>
    </row>
    <row r="70" spans="1:13" ht="49.5">
      <c r="A70" s="25" t="s">
        <v>86</v>
      </c>
      <c r="B70" s="107" t="s">
        <v>185</v>
      </c>
      <c r="C70" s="116">
        <v>117</v>
      </c>
      <c r="D70" s="116" t="s">
        <v>7</v>
      </c>
      <c r="E70" s="139"/>
      <c r="F70" s="117"/>
      <c r="G70" s="117"/>
      <c r="H70" s="118"/>
      <c r="I70" s="109"/>
      <c r="J70" s="118"/>
      <c r="K70" s="110">
        <f t="shared" si="4"/>
        <v>0</v>
      </c>
      <c r="L70" s="111">
        <f t="shared" si="5"/>
        <v>0</v>
      </c>
      <c r="M70" s="84"/>
    </row>
    <row r="71" spans="1:13" ht="49.5">
      <c r="A71" s="25" t="s">
        <v>87</v>
      </c>
      <c r="B71" s="107" t="s">
        <v>186</v>
      </c>
      <c r="C71" s="116">
        <v>80</v>
      </c>
      <c r="D71" s="116" t="s">
        <v>7</v>
      </c>
      <c r="E71" s="139"/>
      <c r="F71" s="117"/>
      <c r="G71" s="117"/>
      <c r="H71" s="118"/>
      <c r="I71" s="109"/>
      <c r="J71" s="118"/>
      <c r="K71" s="110">
        <f t="shared" si="4"/>
        <v>0</v>
      </c>
      <c r="L71" s="111">
        <f t="shared" si="5"/>
        <v>0</v>
      </c>
      <c r="M71" s="84"/>
    </row>
    <row r="72" spans="1:13" ht="49.5">
      <c r="A72" s="25" t="s">
        <v>55</v>
      </c>
      <c r="B72" s="107" t="s">
        <v>187</v>
      </c>
      <c r="C72" s="116">
        <v>910</v>
      </c>
      <c r="D72" s="116" t="s">
        <v>7</v>
      </c>
      <c r="E72" s="139"/>
      <c r="F72" s="117"/>
      <c r="G72" s="117"/>
      <c r="H72" s="118"/>
      <c r="I72" s="109"/>
      <c r="J72" s="118"/>
      <c r="K72" s="110">
        <f t="shared" si="4"/>
        <v>0</v>
      </c>
      <c r="L72" s="111">
        <f t="shared" si="5"/>
        <v>0</v>
      </c>
      <c r="M72" s="84"/>
    </row>
    <row r="73" spans="1:13" ht="49.5">
      <c r="A73" s="25" t="s">
        <v>56</v>
      </c>
      <c r="B73" s="107" t="s">
        <v>188</v>
      </c>
      <c r="C73" s="116">
        <v>165</v>
      </c>
      <c r="D73" s="116" t="s">
        <v>7</v>
      </c>
      <c r="E73" s="139"/>
      <c r="F73" s="117"/>
      <c r="G73" s="117"/>
      <c r="H73" s="118"/>
      <c r="I73" s="109"/>
      <c r="J73" s="118"/>
      <c r="K73" s="110">
        <f t="shared" si="4"/>
        <v>0</v>
      </c>
      <c r="L73" s="111">
        <f t="shared" si="5"/>
        <v>0</v>
      </c>
      <c r="M73" s="84"/>
    </row>
    <row r="74" spans="1:13" ht="49.5">
      <c r="A74" s="25" t="s">
        <v>57</v>
      </c>
      <c r="B74" s="107" t="s">
        <v>189</v>
      </c>
      <c r="C74" s="116">
        <v>110</v>
      </c>
      <c r="D74" s="116" t="s">
        <v>7</v>
      </c>
      <c r="E74" s="139"/>
      <c r="F74" s="117"/>
      <c r="G74" s="117"/>
      <c r="H74" s="118"/>
      <c r="I74" s="109"/>
      <c r="J74" s="118"/>
      <c r="K74" s="110">
        <f t="shared" si="4"/>
        <v>0</v>
      </c>
      <c r="L74" s="111">
        <f t="shared" si="5"/>
        <v>0</v>
      </c>
      <c r="M74" s="84"/>
    </row>
    <row r="75" spans="1:13" ht="39.75">
      <c r="A75" s="25" t="s">
        <v>58</v>
      </c>
      <c r="B75" s="107" t="s">
        <v>190</v>
      </c>
      <c r="C75" s="116">
        <v>680</v>
      </c>
      <c r="D75" s="116" t="s">
        <v>7</v>
      </c>
      <c r="E75" s="139"/>
      <c r="F75" s="117"/>
      <c r="G75" s="117"/>
      <c r="H75" s="118"/>
      <c r="I75" s="109"/>
      <c r="J75" s="118"/>
      <c r="K75" s="110">
        <f t="shared" si="4"/>
        <v>0</v>
      </c>
      <c r="L75" s="111">
        <f t="shared" si="5"/>
        <v>0</v>
      </c>
      <c r="M75" s="84"/>
    </row>
    <row r="76" spans="1:13" ht="39.75">
      <c r="A76" s="25" t="s">
        <v>88</v>
      </c>
      <c r="B76" s="107" t="s">
        <v>191</v>
      </c>
      <c r="C76" s="116">
        <v>20</v>
      </c>
      <c r="D76" s="116" t="s">
        <v>7</v>
      </c>
      <c r="E76" s="139"/>
      <c r="F76" s="117"/>
      <c r="G76" s="117"/>
      <c r="H76" s="118"/>
      <c r="I76" s="109"/>
      <c r="J76" s="118"/>
      <c r="K76" s="110">
        <f t="shared" si="4"/>
        <v>0</v>
      </c>
      <c r="L76" s="111">
        <f t="shared" si="5"/>
        <v>0</v>
      </c>
      <c r="M76" s="84"/>
    </row>
    <row r="77" spans="1:13" ht="30">
      <c r="A77" s="25" t="s">
        <v>89</v>
      </c>
      <c r="B77" s="107" t="s">
        <v>192</v>
      </c>
      <c r="C77" s="116">
        <v>1285</v>
      </c>
      <c r="D77" s="116" t="s">
        <v>7</v>
      </c>
      <c r="E77" s="139"/>
      <c r="F77" s="117"/>
      <c r="G77" s="117"/>
      <c r="H77" s="118"/>
      <c r="I77" s="109"/>
      <c r="J77" s="118"/>
      <c r="K77" s="110">
        <f t="shared" si="4"/>
        <v>0</v>
      </c>
      <c r="L77" s="111">
        <f t="shared" si="5"/>
        <v>0</v>
      </c>
      <c r="M77" s="84"/>
    </row>
    <row r="78" spans="1:13" ht="30">
      <c r="A78" s="25" t="s">
        <v>90</v>
      </c>
      <c r="B78" s="107" t="s">
        <v>193</v>
      </c>
      <c r="C78" s="116">
        <v>820</v>
      </c>
      <c r="D78" s="116" t="s">
        <v>7</v>
      </c>
      <c r="E78" s="139"/>
      <c r="F78" s="117"/>
      <c r="G78" s="117"/>
      <c r="H78" s="118"/>
      <c r="I78" s="109"/>
      <c r="J78" s="118"/>
      <c r="K78" s="110">
        <f t="shared" si="4"/>
        <v>0</v>
      </c>
      <c r="L78" s="111">
        <f t="shared" si="5"/>
        <v>0</v>
      </c>
      <c r="M78" s="84"/>
    </row>
    <row r="79" spans="1:13" ht="30">
      <c r="A79" s="25" t="s">
        <v>91</v>
      </c>
      <c r="B79" s="107" t="s">
        <v>194</v>
      </c>
      <c r="C79" s="116">
        <v>730</v>
      </c>
      <c r="D79" s="116" t="s">
        <v>7</v>
      </c>
      <c r="E79" s="139"/>
      <c r="F79" s="117"/>
      <c r="G79" s="117"/>
      <c r="H79" s="118"/>
      <c r="I79" s="109"/>
      <c r="J79" s="118"/>
      <c r="K79" s="110">
        <f t="shared" si="4"/>
        <v>0</v>
      </c>
      <c r="L79" s="111">
        <f t="shared" si="5"/>
        <v>0</v>
      </c>
      <c r="M79" s="84"/>
    </row>
    <row r="80" spans="1:13" ht="30">
      <c r="A80" s="25" t="s">
        <v>92</v>
      </c>
      <c r="B80" s="107" t="s">
        <v>195</v>
      </c>
      <c r="C80" s="116">
        <v>70</v>
      </c>
      <c r="D80" s="116" t="s">
        <v>7</v>
      </c>
      <c r="E80" s="139"/>
      <c r="F80" s="117"/>
      <c r="G80" s="117"/>
      <c r="H80" s="118"/>
      <c r="I80" s="109"/>
      <c r="J80" s="118"/>
      <c r="K80" s="110">
        <f t="shared" si="4"/>
        <v>0</v>
      </c>
      <c r="L80" s="111">
        <f t="shared" si="5"/>
        <v>0</v>
      </c>
      <c r="M80" s="84"/>
    </row>
    <row r="81" spans="1:13" ht="39.75">
      <c r="A81" s="25" t="s">
        <v>93</v>
      </c>
      <c r="B81" s="107" t="s">
        <v>196</v>
      </c>
      <c r="C81" s="116">
        <v>110</v>
      </c>
      <c r="D81" s="116" t="s">
        <v>197</v>
      </c>
      <c r="E81" s="139"/>
      <c r="F81" s="117"/>
      <c r="G81" s="117"/>
      <c r="H81" s="118"/>
      <c r="I81" s="109"/>
      <c r="J81" s="118"/>
      <c r="K81" s="110">
        <f t="shared" si="4"/>
        <v>0</v>
      </c>
      <c r="L81" s="111">
        <f t="shared" si="5"/>
        <v>0</v>
      </c>
      <c r="M81" s="84"/>
    </row>
    <row r="82" spans="1:13" ht="39.75">
      <c r="A82" s="25" t="s">
        <v>94</v>
      </c>
      <c r="B82" s="107" t="s">
        <v>198</v>
      </c>
      <c r="C82" s="116">
        <v>500</v>
      </c>
      <c r="D82" s="116" t="s">
        <v>197</v>
      </c>
      <c r="E82" s="140"/>
      <c r="F82" s="117"/>
      <c r="G82" s="117"/>
      <c r="H82" s="118"/>
      <c r="I82" s="109"/>
      <c r="J82" s="118"/>
      <c r="K82" s="110">
        <f t="shared" si="4"/>
        <v>0</v>
      </c>
      <c r="L82" s="111">
        <f t="shared" si="5"/>
        <v>0</v>
      </c>
      <c r="M82" s="84"/>
    </row>
    <row r="83" spans="1:13" ht="30">
      <c r="A83" s="25" t="s">
        <v>95</v>
      </c>
      <c r="B83" s="107" t="s">
        <v>199</v>
      </c>
      <c r="C83" s="116">
        <v>6500</v>
      </c>
      <c r="D83" s="116" t="s">
        <v>7</v>
      </c>
      <c r="E83" s="139"/>
      <c r="F83" s="117"/>
      <c r="G83" s="117"/>
      <c r="H83" s="118"/>
      <c r="I83" s="109"/>
      <c r="J83" s="118"/>
      <c r="K83" s="110">
        <f t="shared" si="4"/>
        <v>0</v>
      </c>
      <c r="L83" s="111">
        <f t="shared" si="5"/>
        <v>0</v>
      </c>
      <c r="M83" s="84"/>
    </row>
    <row r="84" spans="1:13" ht="20.25">
      <c r="A84" s="25" t="s">
        <v>96</v>
      </c>
      <c r="B84" s="107" t="s">
        <v>200</v>
      </c>
      <c r="C84" s="116">
        <v>1100</v>
      </c>
      <c r="D84" s="116" t="s">
        <v>7</v>
      </c>
      <c r="E84" s="139"/>
      <c r="F84" s="117"/>
      <c r="G84" s="117"/>
      <c r="H84" s="118"/>
      <c r="I84" s="109"/>
      <c r="J84" s="118"/>
      <c r="K84" s="110">
        <f t="shared" si="4"/>
        <v>0</v>
      </c>
      <c r="L84" s="111">
        <f t="shared" si="5"/>
        <v>0</v>
      </c>
      <c r="M84" s="84"/>
    </row>
    <row r="85" spans="1:13" ht="30">
      <c r="A85" s="25" t="s">
        <v>97</v>
      </c>
      <c r="B85" s="107" t="s">
        <v>201</v>
      </c>
      <c r="C85" s="116">
        <v>500</v>
      </c>
      <c r="D85" s="106" t="s">
        <v>7</v>
      </c>
      <c r="E85" s="139"/>
      <c r="F85" s="117"/>
      <c r="G85" s="117"/>
      <c r="H85" s="118"/>
      <c r="I85" s="109"/>
      <c r="J85" s="118"/>
      <c r="K85" s="110">
        <f t="shared" si="4"/>
        <v>0</v>
      </c>
      <c r="L85" s="111">
        <f t="shared" si="5"/>
        <v>0</v>
      </c>
      <c r="M85" s="84"/>
    </row>
    <row r="86" spans="1:13" ht="30">
      <c r="A86" s="25" t="s">
        <v>98</v>
      </c>
      <c r="B86" s="107" t="s">
        <v>202</v>
      </c>
      <c r="C86" s="116">
        <v>1000</v>
      </c>
      <c r="D86" s="106" t="s">
        <v>7</v>
      </c>
      <c r="E86" s="139"/>
      <c r="F86" s="117"/>
      <c r="G86" s="117"/>
      <c r="H86" s="118"/>
      <c r="I86" s="109"/>
      <c r="J86" s="118"/>
      <c r="K86" s="110">
        <f t="shared" si="4"/>
        <v>0</v>
      </c>
      <c r="L86" s="111">
        <f t="shared" si="5"/>
        <v>0</v>
      </c>
      <c r="M86" s="84"/>
    </row>
    <row r="87" spans="1:13" ht="29.25">
      <c r="A87" s="25" t="s">
        <v>99</v>
      </c>
      <c r="B87" s="122" t="s">
        <v>203</v>
      </c>
      <c r="C87" s="116">
        <v>87</v>
      </c>
      <c r="D87" s="106" t="s">
        <v>164</v>
      </c>
      <c r="E87" s="139"/>
      <c r="F87" s="117"/>
      <c r="G87" s="117"/>
      <c r="H87" s="118"/>
      <c r="I87" s="109"/>
      <c r="J87" s="118"/>
      <c r="K87" s="110">
        <f t="shared" si="4"/>
        <v>0</v>
      </c>
      <c r="L87" s="111">
        <f t="shared" si="5"/>
        <v>0</v>
      </c>
      <c r="M87" s="84"/>
    </row>
    <row r="88" spans="1:13" ht="39">
      <c r="A88" s="25" t="s">
        <v>100</v>
      </c>
      <c r="B88" s="121" t="s">
        <v>204</v>
      </c>
      <c r="C88" s="116">
        <v>45</v>
      </c>
      <c r="D88" s="106" t="s">
        <v>164</v>
      </c>
      <c r="E88" s="139"/>
      <c r="F88" s="117"/>
      <c r="G88" s="117"/>
      <c r="H88" s="118"/>
      <c r="I88" s="109"/>
      <c r="J88" s="118"/>
      <c r="K88" s="110">
        <f t="shared" si="4"/>
        <v>0</v>
      </c>
      <c r="L88" s="111">
        <f t="shared" si="5"/>
        <v>0</v>
      </c>
      <c r="M88" s="84"/>
    </row>
    <row r="89" spans="1:13" ht="30">
      <c r="A89" s="25" t="s">
        <v>101</v>
      </c>
      <c r="B89" s="107" t="s">
        <v>205</v>
      </c>
      <c r="C89" s="116">
        <v>3</v>
      </c>
      <c r="D89" s="106" t="s">
        <v>7</v>
      </c>
      <c r="E89" s="140"/>
      <c r="F89" s="117"/>
      <c r="G89" s="117"/>
      <c r="H89" s="118"/>
      <c r="I89" s="109"/>
      <c r="J89" s="118"/>
      <c r="K89" s="110">
        <f t="shared" si="4"/>
        <v>0</v>
      </c>
      <c r="L89" s="111">
        <f t="shared" si="5"/>
        <v>0</v>
      </c>
      <c r="M89" s="84"/>
    </row>
    <row r="90" spans="1:13" ht="30">
      <c r="A90" s="25" t="s">
        <v>102</v>
      </c>
      <c r="B90" s="107" t="s">
        <v>206</v>
      </c>
      <c r="C90" s="116">
        <v>2</v>
      </c>
      <c r="D90" s="106" t="s">
        <v>7</v>
      </c>
      <c r="E90" s="140"/>
      <c r="F90" s="117"/>
      <c r="G90" s="117"/>
      <c r="H90" s="118"/>
      <c r="I90" s="109"/>
      <c r="J90" s="118"/>
      <c r="K90" s="110">
        <f t="shared" si="4"/>
        <v>0</v>
      </c>
      <c r="L90" s="111">
        <f t="shared" si="5"/>
        <v>0</v>
      </c>
      <c r="M90" s="84"/>
    </row>
    <row r="91" spans="1:13" ht="49.5">
      <c r="A91" s="25" t="s">
        <v>103</v>
      </c>
      <c r="B91" s="115" t="s">
        <v>207</v>
      </c>
      <c r="C91" s="116">
        <v>3000</v>
      </c>
      <c r="D91" s="106" t="s">
        <v>7</v>
      </c>
      <c r="E91" s="140"/>
      <c r="F91" s="117"/>
      <c r="G91" s="117"/>
      <c r="H91" s="118"/>
      <c r="I91" s="109"/>
      <c r="J91" s="118"/>
      <c r="K91" s="110">
        <f t="shared" si="4"/>
        <v>0</v>
      </c>
      <c r="L91" s="111">
        <f t="shared" si="5"/>
        <v>0</v>
      </c>
      <c r="M91" s="84"/>
    </row>
    <row r="92" spans="1:13" ht="39.75">
      <c r="A92" s="25" t="s">
        <v>104</v>
      </c>
      <c r="B92" s="115" t="s">
        <v>208</v>
      </c>
      <c r="C92" s="116">
        <v>50</v>
      </c>
      <c r="D92" s="106" t="s">
        <v>7</v>
      </c>
      <c r="E92" s="140"/>
      <c r="F92" s="117"/>
      <c r="G92" s="117"/>
      <c r="H92" s="118"/>
      <c r="I92" s="109"/>
      <c r="J92" s="118"/>
      <c r="K92" s="110">
        <f t="shared" si="4"/>
        <v>0</v>
      </c>
      <c r="L92" s="111">
        <f t="shared" si="5"/>
        <v>0</v>
      </c>
      <c r="M92" s="84"/>
    </row>
    <row r="93" spans="1:13" ht="49.5">
      <c r="A93" s="25" t="s">
        <v>105</v>
      </c>
      <c r="B93" s="115" t="s">
        <v>209</v>
      </c>
      <c r="C93" s="116">
        <v>1800</v>
      </c>
      <c r="D93" s="106" t="s">
        <v>7</v>
      </c>
      <c r="E93" s="139"/>
      <c r="F93" s="117"/>
      <c r="G93" s="117"/>
      <c r="H93" s="118"/>
      <c r="I93" s="109"/>
      <c r="J93" s="118"/>
      <c r="K93" s="110">
        <f t="shared" si="4"/>
        <v>0</v>
      </c>
      <c r="L93" s="111">
        <f t="shared" si="5"/>
        <v>0</v>
      </c>
      <c r="M93" s="84"/>
    </row>
    <row r="94" spans="1:13" ht="49.5">
      <c r="A94" s="25" t="s">
        <v>106</v>
      </c>
      <c r="B94" s="115" t="s">
        <v>210</v>
      </c>
      <c r="C94" s="116">
        <v>2300</v>
      </c>
      <c r="D94" s="106" t="s">
        <v>7</v>
      </c>
      <c r="E94" s="139"/>
      <c r="F94" s="117"/>
      <c r="G94" s="117"/>
      <c r="H94" s="118"/>
      <c r="I94" s="109"/>
      <c r="J94" s="118"/>
      <c r="K94" s="110">
        <f t="shared" si="4"/>
        <v>0</v>
      </c>
      <c r="L94" s="111">
        <f t="shared" si="5"/>
        <v>0</v>
      </c>
      <c r="M94" s="84"/>
    </row>
    <row r="95" spans="1:13" ht="49.5">
      <c r="A95" s="25" t="s">
        <v>107</v>
      </c>
      <c r="B95" s="115" t="s">
        <v>211</v>
      </c>
      <c r="C95" s="116">
        <v>1450</v>
      </c>
      <c r="D95" s="106" t="s">
        <v>7</v>
      </c>
      <c r="E95" s="139"/>
      <c r="F95" s="117"/>
      <c r="G95" s="117"/>
      <c r="H95" s="118"/>
      <c r="I95" s="109"/>
      <c r="J95" s="118"/>
      <c r="K95" s="110">
        <f t="shared" si="4"/>
        <v>0</v>
      </c>
      <c r="L95" s="111">
        <f t="shared" si="5"/>
        <v>0</v>
      </c>
      <c r="M95" s="84"/>
    </row>
    <row r="96" spans="1:13" ht="49.5">
      <c r="A96" s="25" t="s">
        <v>108</v>
      </c>
      <c r="B96" s="115" t="s">
        <v>212</v>
      </c>
      <c r="C96" s="116">
        <v>800</v>
      </c>
      <c r="D96" s="106" t="s">
        <v>7</v>
      </c>
      <c r="E96" s="139"/>
      <c r="F96" s="117"/>
      <c r="G96" s="117"/>
      <c r="H96" s="118"/>
      <c r="I96" s="109"/>
      <c r="J96" s="118"/>
      <c r="K96" s="110">
        <f t="shared" si="4"/>
        <v>0</v>
      </c>
      <c r="L96" s="111">
        <f t="shared" si="5"/>
        <v>0</v>
      </c>
      <c r="M96" s="84"/>
    </row>
    <row r="97" spans="1:13" ht="49.5">
      <c r="A97" s="25" t="s">
        <v>109</v>
      </c>
      <c r="B97" s="115" t="s">
        <v>213</v>
      </c>
      <c r="C97" s="116">
        <v>250</v>
      </c>
      <c r="D97" s="106" t="s">
        <v>7</v>
      </c>
      <c r="E97" s="139"/>
      <c r="F97" s="117"/>
      <c r="G97" s="117"/>
      <c r="H97" s="118"/>
      <c r="I97" s="109"/>
      <c r="J97" s="118"/>
      <c r="K97" s="110">
        <f t="shared" si="4"/>
        <v>0</v>
      </c>
      <c r="L97" s="111">
        <f t="shared" si="5"/>
        <v>0</v>
      </c>
      <c r="M97" s="84"/>
    </row>
    <row r="98" spans="1:13" ht="49.5">
      <c r="A98" s="25" t="s">
        <v>110</v>
      </c>
      <c r="B98" s="115" t="s">
        <v>214</v>
      </c>
      <c r="C98" s="116">
        <v>140</v>
      </c>
      <c r="D98" s="106" t="s">
        <v>215</v>
      </c>
      <c r="E98" s="140"/>
      <c r="F98" s="117"/>
      <c r="G98" s="117"/>
      <c r="H98" s="118"/>
      <c r="I98" s="109"/>
      <c r="J98" s="118"/>
      <c r="K98" s="110">
        <f t="shared" si="4"/>
        <v>0</v>
      </c>
      <c r="L98" s="111">
        <f t="shared" si="5"/>
        <v>0</v>
      </c>
      <c r="M98" s="84"/>
    </row>
    <row r="99" spans="1:13" ht="68.25">
      <c r="A99" s="25" t="s">
        <v>111</v>
      </c>
      <c r="B99" s="121" t="s">
        <v>411</v>
      </c>
      <c r="C99" s="116">
        <v>100</v>
      </c>
      <c r="D99" s="106" t="s">
        <v>7</v>
      </c>
      <c r="E99" s="107"/>
      <c r="F99" s="117"/>
      <c r="G99" s="117"/>
      <c r="H99" s="118"/>
      <c r="I99" s="109"/>
      <c r="J99" s="118"/>
      <c r="K99" s="110">
        <f t="shared" si="4"/>
        <v>0</v>
      </c>
      <c r="L99" s="111">
        <f t="shared" si="5"/>
        <v>0</v>
      </c>
      <c r="M99" s="84"/>
    </row>
    <row r="100" spans="1:13" ht="59.25">
      <c r="A100" s="25" t="s">
        <v>112</v>
      </c>
      <c r="B100" s="115" t="s">
        <v>412</v>
      </c>
      <c r="C100" s="116">
        <v>300</v>
      </c>
      <c r="D100" s="106" t="s">
        <v>7</v>
      </c>
      <c r="E100" s="117"/>
      <c r="F100" s="117"/>
      <c r="G100" s="117"/>
      <c r="H100" s="118"/>
      <c r="I100" s="109"/>
      <c r="J100" s="118"/>
      <c r="K100" s="110">
        <f t="shared" si="4"/>
        <v>0</v>
      </c>
      <c r="L100" s="111">
        <f t="shared" si="5"/>
        <v>0</v>
      </c>
      <c r="M100" s="84"/>
    </row>
    <row r="101" spans="1:13" ht="59.25">
      <c r="A101" s="25" t="s">
        <v>113</v>
      </c>
      <c r="B101" s="115" t="s">
        <v>516</v>
      </c>
      <c r="C101" s="116">
        <v>200</v>
      </c>
      <c r="D101" s="106" t="s">
        <v>7</v>
      </c>
      <c r="E101" s="107"/>
      <c r="F101" s="117"/>
      <c r="G101" s="117"/>
      <c r="H101" s="118"/>
      <c r="I101" s="109"/>
      <c r="J101" s="118"/>
      <c r="K101" s="110">
        <f t="shared" si="4"/>
        <v>0</v>
      </c>
      <c r="L101" s="111">
        <f t="shared" si="5"/>
        <v>0</v>
      </c>
      <c r="M101" s="84"/>
    </row>
    <row r="102" spans="1:13" ht="39.75" customHeight="1">
      <c r="A102" s="25" t="s">
        <v>114</v>
      </c>
      <c r="B102" s="107" t="s">
        <v>413</v>
      </c>
      <c r="C102" s="116">
        <v>1250</v>
      </c>
      <c r="D102" s="106" t="s">
        <v>7</v>
      </c>
      <c r="E102" s="86"/>
      <c r="F102" s="117"/>
      <c r="G102" s="117"/>
      <c r="H102" s="118"/>
      <c r="I102" s="109"/>
      <c r="J102" s="118"/>
      <c r="K102" s="110">
        <f t="shared" si="4"/>
        <v>0</v>
      </c>
      <c r="L102" s="111">
        <f t="shared" si="5"/>
        <v>0</v>
      </c>
      <c r="M102" s="84"/>
    </row>
    <row r="103" spans="1:13" ht="39.75" customHeight="1">
      <c r="A103" s="25" t="s">
        <v>522</v>
      </c>
      <c r="B103" s="107" t="s">
        <v>517</v>
      </c>
      <c r="C103" s="116">
        <v>300</v>
      </c>
      <c r="D103" s="106" t="s">
        <v>7</v>
      </c>
      <c r="E103" s="86"/>
      <c r="F103" s="117"/>
      <c r="G103" s="117"/>
      <c r="H103" s="118"/>
      <c r="I103" s="109"/>
      <c r="J103" s="118"/>
      <c r="K103" s="110">
        <f t="shared" si="4"/>
        <v>0</v>
      </c>
      <c r="L103" s="111">
        <f t="shared" si="5"/>
        <v>0</v>
      </c>
      <c r="M103" s="84"/>
    </row>
    <row r="104" spans="1:13" ht="39.75">
      <c r="A104" s="25" t="s">
        <v>116</v>
      </c>
      <c r="B104" s="107" t="s">
        <v>414</v>
      </c>
      <c r="C104" s="116">
        <v>200</v>
      </c>
      <c r="D104" s="116" t="s">
        <v>164</v>
      </c>
      <c r="E104" s="86"/>
      <c r="F104" s="117"/>
      <c r="G104" s="117"/>
      <c r="H104" s="118"/>
      <c r="I104" s="109"/>
      <c r="J104" s="118"/>
      <c r="K104" s="110">
        <f t="shared" si="4"/>
        <v>0</v>
      </c>
      <c r="L104" s="111">
        <f t="shared" si="5"/>
        <v>0</v>
      </c>
      <c r="M104" s="84"/>
    </row>
    <row r="105" spans="1:13" ht="30">
      <c r="A105" s="25" t="s">
        <v>117</v>
      </c>
      <c r="B105" s="107" t="s">
        <v>415</v>
      </c>
      <c r="C105" s="116">
        <v>30</v>
      </c>
      <c r="D105" s="116" t="s">
        <v>7</v>
      </c>
      <c r="E105" s="86"/>
      <c r="F105" s="117"/>
      <c r="G105" s="117"/>
      <c r="H105" s="118"/>
      <c r="I105" s="109"/>
      <c r="J105" s="118"/>
      <c r="K105" s="110">
        <f t="shared" si="4"/>
        <v>0</v>
      </c>
      <c r="L105" s="111">
        <f t="shared" si="5"/>
        <v>0</v>
      </c>
      <c r="M105" s="84"/>
    </row>
    <row r="106" spans="1:13" ht="15">
      <c r="A106" s="25" t="s">
        <v>118</v>
      </c>
      <c r="B106" s="107" t="s">
        <v>416</v>
      </c>
      <c r="C106" s="116">
        <v>40</v>
      </c>
      <c r="D106" s="116" t="s">
        <v>7</v>
      </c>
      <c r="E106" s="87"/>
      <c r="F106" s="117"/>
      <c r="G106" s="117"/>
      <c r="H106" s="118"/>
      <c r="I106" s="109"/>
      <c r="J106" s="118"/>
      <c r="K106" s="110">
        <f t="shared" si="4"/>
        <v>0</v>
      </c>
      <c r="L106" s="111">
        <f t="shared" si="5"/>
        <v>0</v>
      </c>
      <c r="M106" s="84"/>
    </row>
    <row r="107" spans="1:13" ht="15">
      <c r="A107" s="12"/>
      <c r="B107" s="158" t="s">
        <v>524</v>
      </c>
      <c r="C107" s="123"/>
      <c r="D107" s="124"/>
      <c r="E107" s="117"/>
      <c r="F107" s="125"/>
      <c r="G107" s="124"/>
      <c r="H107" s="125"/>
      <c r="I107" s="125"/>
      <c r="J107" s="125"/>
      <c r="K107" s="165">
        <f>SUM(K14:K106)</f>
        <v>0</v>
      </c>
      <c r="L107" s="164">
        <f>SUM(L14:L106)</f>
        <v>0</v>
      </c>
      <c r="M107" s="84"/>
    </row>
    <row r="108" spans="1:13" ht="15">
      <c r="A108" s="12"/>
      <c r="B108" s="158" t="s">
        <v>525</v>
      </c>
      <c r="C108" s="123"/>
      <c r="D108" s="124"/>
      <c r="E108" s="117"/>
      <c r="F108" s="125"/>
      <c r="G108" s="124"/>
      <c r="H108" s="125"/>
      <c r="I108" s="125"/>
      <c r="J108" s="125"/>
      <c r="K108" s="165">
        <f>K107*4</f>
        <v>0</v>
      </c>
      <c r="L108" s="164">
        <f>L107*4</f>
        <v>0</v>
      </c>
      <c r="M108" s="84"/>
    </row>
    <row r="109" spans="1:13" ht="15">
      <c r="A109" s="1"/>
      <c r="M109" s="84"/>
    </row>
    <row r="110" spans="1:13" ht="15">
      <c r="A110" s="1"/>
      <c r="B110" s="126" t="s">
        <v>62</v>
      </c>
      <c r="C110" s="127"/>
      <c r="D110" s="91"/>
      <c r="E110" s="91"/>
      <c r="F110" s="91"/>
      <c r="G110" s="128"/>
      <c r="H110" s="91"/>
      <c r="I110" s="129"/>
      <c r="J110" s="129"/>
      <c r="K110" s="129"/>
      <c r="L110" s="129"/>
      <c r="M110" s="84"/>
    </row>
    <row r="111" spans="1:13" ht="15" customHeight="1">
      <c r="A111" s="1"/>
      <c r="B111" s="126" t="s">
        <v>125</v>
      </c>
      <c r="C111" s="127"/>
      <c r="D111" s="91"/>
      <c r="E111" s="91"/>
      <c r="F111" s="91"/>
      <c r="G111" s="128"/>
      <c r="H111" s="91"/>
      <c r="I111" s="129"/>
      <c r="J111" s="129"/>
      <c r="K111" s="129"/>
      <c r="L111" s="129"/>
      <c r="M111" s="84"/>
    </row>
    <row r="112" spans="1:13" ht="15" customHeight="1">
      <c r="A112" s="1"/>
      <c r="B112" s="126" t="s">
        <v>523</v>
      </c>
      <c r="C112" s="127"/>
      <c r="D112" s="91"/>
      <c r="E112" s="91"/>
      <c r="F112" s="91"/>
      <c r="G112" s="91"/>
      <c r="H112" s="91"/>
      <c r="I112" s="128"/>
      <c r="J112" s="130"/>
      <c r="K112" s="130"/>
      <c r="L112" s="130"/>
      <c r="M112" s="84"/>
    </row>
    <row r="113" spans="1:13" ht="15" customHeight="1">
      <c r="A113" s="1"/>
      <c r="B113" s="131" t="s">
        <v>60</v>
      </c>
      <c r="C113" s="127"/>
      <c r="D113" s="91"/>
      <c r="E113" s="91"/>
      <c r="F113" s="91"/>
      <c r="G113" s="91"/>
      <c r="H113" s="159" t="s">
        <v>526</v>
      </c>
      <c r="I113" s="154"/>
      <c r="J113" s="132"/>
      <c r="K113" s="160"/>
      <c r="L113" s="132"/>
      <c r="M113" s="84"/>
    </row>
    <row r="114" spans="1:13" ht="15">
      <c r="A114" s="1"/>
      <c r="B114" s="131"/>
      <c r="C114" s="131"/>
      <c r="D114" s="131"/>
      <c r="E114" s="91"/>
      <c r="F114" s="91"/>
      <c r="G114" s="91"/>
      <c r="H114" s="159" t="s">
        <v>527</v>
      </c>
      <c r="I114" s="154"/>
      <c r="J114" s="132"/>
      <c r="K114" s="39"/>
      <c r="L114" s="132"/>
      <c r="M114" s="84"/>
    </row>
    <row r="115" spans="1:13" ht="15">
      <c r="A115" s="1"/>
      <c r="B115" s="131"/>
      <c r="C115" s="127"/>
      <c r="D115" s="131"/>
      <c r="E115" s="91"/>
      <c r="F115" s="91"/>
      <c r="G115" s="91"/>
      <c r="H115" s="134" t="s">
        <v>528</v>
      </c>
      <c r="I115" s="155"/>
      <c r="J115" s="133"/>
      <c r="K115" s="161"/>
      <c r="L115" s="133"/>
      <c r="M115" s="84"/>
    </row>
    <row r="116" spans="1:13" ht="15">
      <c r="A116" s="1"/>
      <c r="B116" s="131"/>
      <c r="C116" s="127"/>
      <c r="D116" s="131"/>
      <c r="E116" s="91"/>
      <c r="F116" s="91"/>
      <c r="G116" s="91"/>
      <c r="H116" s="134" t="s">
        <v>529</v>
      </c>
      <c r="I116" s="135"/>
      <c r="J116" s="133"/>
      <c r="K116" s="160"/>
      <c r="L116" s="133"/>
      <c r="M116" s="84"/>
    </row>
    <row r="117" spans="1:13" ht="15">
      <c r="A117" s="1"/>
      <c r="B117" s="127"/>
      <c r="C117" s="127"/>
      <c r="D117" s="91"/>
      <c r="E117" s="91"/>
      <c r="F117" s="91"/>
      <c r="G117" s="91"/>
      <c r="H117" s="91"/>
      <c r="I117" s="91"/>
      <c r="J117" s="91"/>
      <c r="K117" s="91"/>
      <c r="L117" s="91"/>
      <c r="M117" s="84"/>
    </row>
    <row r="118" spans="1:12" ht="15">
      <c r="A118" s="1"/>
      <c r="B118" s="131"/>
      <c r="C118" s="127"/>
      <c r="D118" s="136"/>
      <c r="E118" s="91"/>
      <c r="F118" s="91"/>
      <c r="G118" s="136"/>
      <c r="H118" s="91"/>
      <c r="I118" s="91"/>
      <c r="J118" s="91"/>
      <c r="K118" s="91"/>
      <c r="L118" s="91"/>
    </row>
    <row r="119" spans="1:12" ht="15">
      <c r="A119" s="1"/>
      <c r="B119" s="137" t="s">
        <v>61</v>
      </c>
      <c r="C119" s="127"/>
      <c r="D119" s="136"/>
      <c r="E119" s="91"/>
      <c r="F119" s="91"/>
      <c r="G119" s="128" t="s">
        <v>126</v>
      </c>
      <c r="H119" s="91"/>
      <c r="I119" s="91"/>
      <c r="J119" s="91"/>
      <c r="K119" s="91"/>
      <c r="L119" s="91"/>
    </row>
    <row r="120" spans="1:12" ht="15">
      <c r="A120" s="1"/>
      <c r="B120" s="13"/>
      <c r="C120" s="13"/>
      <c r="D120" s="14"/>
      <c r="E120" s="5"/>
      <c r="F120" s="5"/>
      <c r="G120" s="14"/>
      <c r="H120" s="5"/>
      <c r="I120" s="5"/>
      <c r="J120" s="5"/>
      <c r="K120" s="5"/>
      <c r="L120" s="5"/>
    </row>
    <row r="121" spans="1:12" ht="15">
      <c r="A121" s="1"/>
      <c r="B121" s="13"/>
      <c r="C121" s="13"/>
      <c r="D121" s="14"/>
      <c r="E121" s="5"/>
      <c r="F121" s="5"/>
      <c r="G121" s="14"/>
      <c r="H121" s="5"/>
      <c r="I121" s="5"/>
      <c r="J121" s="5"/>
      <c r="K121" s="5"/>
      <c r="L121" s="5"/>
    </row>
    <row r="122" spans="1:12" ht="15">
      <c r="A122" s="1"/>
      <c r="B122" s="13"/>
      <c r="C122" s="13"/>
      <c r="D122" s="14"/>
      <c r="E122" s="5"/>
      <c r="F122" s="5"/>
      <c r="G122" s="14"/>
      <c r="H122" s="5"/>
      <c r="I122" s="5"/>
      <c r="J122" s="5"/>
      <c r="K122" s="5"/>
      <c r="L122" s="5"/>
    </row>
    <row r="123" spans="1:12" ht="15">
      <c r="A123" s="1"/>
      <c r="B123" s="2"/>
      <c r="C123" s="13"/>
      <c r="D123" s="14"/>
      <c r="E123" s="5"/>
      <c r="F123" s="5"/>
      <c r="G123" s="14"/>
      <c r="H123" s="5"/>
      <c r="I123" s="5"/>
      <c r="J123" s="5"/>
      <c r="K123" s="5"/>
      <c r="L123" s="5"/>
    </row>
    <row r="124" spans="1:12" ht="15.75">
      <c r="A124" s="1"/>
      <c r="B124" s="55"/>
      <c r="C124" s="13"/>
      <c r="D124" s="14"/>
      <c r="E124" s="5"/>
      <c r="F124" s="5"/>
      <c r="G124" s="14"/>
      <c r="H124" s="5"/>
      <c r="I124" s="19"/>
      <c r="J124" s="19"/>
      <c r="K124" s="19"/>
      <c r="L124" s="19"/>
    </row>
    <row r="125" spans="1:8" ht="15">
      <c r="A125" s="1"/>
      <c r="C125" s="2"/>
      <c r="D125" s="3"/>
      <c r="E125" s="4"/>
      <c r="F125" s="4"/>
      <c r="G125" s="3"/>
      <c r="H125" s="5"/>
    </row>
    <row r="126" spans="1:8" ht="15.75">
      <c r="A126" s="16"/>
      <c r="C126" s="55"/>
      <c r="D126" s="16"/>
      <c r="E126" s="18"/>
      <c r="F126" s="18"/>
      <c r="G126" s="16"/>
      <c r="H126" s="19"/>
    </row>
  </sheetData>
  <sheetProtection/>
  <mergeCells count="3">
    <mergeCell ref="B12:L12"/>
    <mergeCell ref="B2:C2"/>
    <mergeCell ref="B3:C3"/>
  </mergeCells>
  <printOptions/>
  <pageMargins left="0.7" right="0.7" top="0.75" bottom="0.75" header="0.3" footer="0.3"/>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N170"/>
  <sheetViews>
    <sheetView zoomScale="115" zoomScaleNormal="115" zoomScaleSheetLayoutView="100" zoomScalePageLayoutView="0" workbookViewId="0" topLeftCell="A1">
      <selection activeCell="B9" sqref="B9"/>
    </sheetView>
  </sheetViews>
  <sheetFormatPr defaultColWidth="9.140625" defaultRowHeight="15"/>
  <cols>
    <col min="1" max="1" width="3.7109375" style="0" customWidth="1"/>
    <col min="2" max="2" width="42.00390625" style="149" customWidth="1"/>
    <col min="3" max="3" width="7.28125" style="84" customWidth="1"/>
    <col min="4" max="4" width="5.28125" style="84" customWidth="1"/>
    <col min="5" max="5" width="18.00390625" style="85" customWidth="1"/>
    <col min="6" max="6" width="10.57421875" style="84" customWidth="1"/>
    <col min="7" max="7" width="10.7109375" style="84" customWidth="1"/>
    <col min="8" max="8" width="8.8515625" style="84" customWidth="1"/>
    <col min="9" max="9" width="6.28125" style="84" customWidth="1"/>
    <col min="10" max="12" width="8.8515625" style="84" customWidth="1"/>
    <col min="13" max="13" width="9.140625" style="39" customWidth="1"/>
  </cols>
  <sheetData>
    <row r="1" spans="1:13" ht="15">
      <c r="A1" s="1"/>
      <c r="B1" s="88"/>
      <c r="C1" s="88"/>
      <c r="D1" s="89"/>
      <c r="E1" s="150"/>
      <c r="F1" s="90"/>
      <c r="G1" s="89"/>
      <c r="H1" s="91"/>
      <c r="I1" s="91"/>
      <c r="J1" s="91"/>
      <c r="K1" s="91"/>
      <c r="L1" s="91"/>
      <c r="M1" s="72"/>
    </row>
    <row r="2" spans="1:13" ht="15.75">
      <c r="A2" s="16"/>
      <c r="B2" s="169" t="s">
        <v>72</v>
      </c>
      <c r="C2" s="169"/>
      <c r="D2" s="93"/>
      <c r="E2" s="151"/>
      <c r="F2" s="94"/>
      <c r="G2" s="93"/>
      <c r="H2" s="94"/>
      <c r="I2" s="94"/>
      <c r="J2" s="94"/>
      <c r="K2" s="94"/>
      <c r="L2" s="94"/>
      <c r="M2" s="73"/>
    </row>
    <row r="3" spans="1:13" ht="15.75">
      <c r="A3" s="16"/>
      <c r="B3" s="169" t="s">
        <v>73</v>
      </c>
      <c r="C3" s="169"/>
      <c r="D3" s="93"/>
      <c r="E3" s="151"/>
      <c r="F3" s="94"/>
      <c r="G3" s="93"/>
      <c r="H3" s="94"/>
      <c r="I3" s="94"/>
      <c r="J3" s="94"/>
      <c r="K3" s="94"/>
      <c r="L3" s="94"/>
      <c r="M3" s="73"/>
    </row>
    <row r="4" spans="1:13" ht="15.75">
      <c r="A4" s="16"/>
      <c r="B4" s="95"/>
      <c r="C4" s="95"/>
      <c r="D4" s="93"/>
      <c r="E4" s="151"/>
      <c r="F4" s="94"/>
      <c r="G4" s="93"/>
      <c r="H4" s="94"/>
      <c r="I4" s="94"/>
      <c r="J4" s="94"/>
      <c r="K4" s="94"/>
      <c r="L4" s="94"/>
      <c r="M4" s="73"/>
    </row>
    <row r="5" spans="1:13" ht="15.75">
      <c r="A5" s="16"/>
      <c r="B5" s="95"/>
      <c r="C5" s="95"/>
      <c r="D5" s="93"/>
      <c r="E5" s="151"/>
      <c r="F5" s="94"/>
      <c r="G5" s="96"/>
      <c r="H5" s="94"/>
      <c r="I5" s="94"/>
      <c r="J5" s="94"/>
      <c r="K5" s="94"/>
      <c r="L5" s="94"/>
      <c r="M5" s="73"/>
    </row>
    <row r="6" spans="1:13" ht="15.75">
      <c r="A6" s="16"/>
      <c r="B6" s="97" t="s">
        <v>75</v>
      </c>
      <c r="D6" s="94"/>
      <c r="E6" s="151"/>
      <c r="F6" s="94"/>
      <c r="G6" s="96"/>
      <c r="H6" s="94"/>
      <c r="I6" s="94"/>
      <c r="J6" s="94"/>
      <c r="K6" s="94"/>
      <c r="L6" s="94"/>
      <c r="M6" s="73"/>
    </row>
    <row r="7" spans="1:13" ht="15.75">
      <c r="A7" s="16"/>
      <c r="B7" s="97"/>
      <c r="D7" s="94"/>
      <c r="E7" s="151"/>
      <c r="F7" s="94"/>
      <c r="G7" s="96"/>
      <c r="H7" s="94"/>
      <c r="I7" s="94"/>
      <c r="J7" s="94"/>
      <c r="K7" s="94"/>
      <c r="L7" s="94"/>
      <c r="M7" s="73"/>
    </row>
    <row r="8" spans="1:13" ht="15.75">
      <c r="A8" s="16"/>
      <c r="B8" s="98"/>
      <c r="C8" s="99"/>
      <c r="D8" s="94"/>
      <c r="E8" s="151"/>
      <c r="F8" s="94"/>
      <c r="G8" s="96"/>
      <c r="H8" s="94"/>
      <c r="I8" s="94"/>
      <c r="J8" s="94"/>
      <c r="K8" s="94"/>
      <c r="L8" s="94"/>
      <c r="M8" s="73"/>
    </row>
    <row r="9" spans="1:13" ht="15.75">
      <c r="A9" s="16"/>
      <c r="B9" s="98"/>
      <c r="C9" s="99"/>
      <c r="D9" s="94"/>
      <c r="E9" s="151"/>
      <c r="F9" s="94"/>
      <c r="G9" s="96"/>
      <c r="H9" s="94"/>
      <c r="I9" s="94"/>
      <c r="J9" s="94"/>
      <c r="K9" s="94"/>
      <c r="L9" s="94"/>
      <c r="M9" s="73"/>
    </row>
    <row r="10" spans="1:13" ht="15.75">
      <c r="A10" s="16"/>
      <c r="B10" s="97" t="s">
        <v>530</v>
      </c>
      <c r="D10" s="94"/>
      <c r="E10" s="151"/>
      <c r="F10" s="94"/>
      <c r="G10" s="93"/>
      <c r="H10" s="94"/>
      <c r="I10" s="94"/>
      <c r="J10" s="94"/>
      <c r="K10" s="94"/>
      <c r="L10" s="94"/>
      <c r="M10" s="73"/>
    </row>
    <row r="11" spans="1:13" ht="15.75">
      <c r="A11" s="16"/>
      <c r="B11" s="98"/>
      <c r="C11" s="99"/>
      <c r="D11" s="94"/>
      <c r="E11" s="151"/>
      <c r="F11" s="94"/>
      <c r="G11" s="93"/>
      <c r="H11" s="94"/>
      <c r="I11" s="94"/>
      <c r="J11" s="94"/>
      <c r="K11" s="94"/>
      <c r="L11" s="94"/>
      <c r="M11" s="73"/>
    </row>
    <row r="12" spans="1:13" ht="15.75">
      <c r="A12" s="40"/>
      <c r="B12" s="166" t="s">
        <v>127</v>
      </c>
      <c r="C12" s="167"/>
      <c r="D12" s="167"/>
      <c r="E12" s="167"/>
      <c r="F12" s="167"/>
      <c r="G12" s="167"/>
      <c r="H12" s="167"/>
      <c r="I12" s="167"/>
      <c r="J12" s="167"/>
      <c r="K12" s="167"/>
      <c r="L12" s="168"/>
      <c r="M12" s="68"/>
    </row>
    <row r="13" spans="1:13" ht="57">
      <c r="A13" s="7" t="s">
        <v>121</v>
      </c>
      <c r="B13" s="100" t="s">
        <v>0</v>
      </c>
      <c r="C13" s="101" t="s">
        <v>122</v>
      </c>
      <c r="D13" s="102" t="s">
        <v>1</v>
      </c>
      <c r="E13" s="103" t="s">
        <v>123</v>
      </c>
      <c r="F13" s="103" t="s">
        <v>124</v>
      </c>
      <c r="G13" s="103" t="s">
        <v>76</v>
      </c>
      <c r="H13" s="103" t="s">
        <v>2</v>
      </c>
      <c r="I13" s="102" t="s">
        <v>3</v>
      </c>
      <c r="J13" s="103" t="s">
        <v>4</v>
      </c>
      <c r="K13" s="103" t="s">
        <v>74</v>
      </c>
      <c r="L13" s="103" t="s">
        <v>5</v>
      </c>
      <c r="M13" s="69"/>
    </row>
    <row r="14" spans="1:13" ht="19.5">
      <c r="A14" s="57" t="s">
        <v>6</v>
      </c>
      <c r="B14" s="141" t="s">
        <v>216</v>
      </c>
      <c r="C14" s="105">
        <v>3100</v>
      </c>
      <c r="D14" s="106" t="s">
        <v>7</v>
      </c>
      <c r="E14" s="139"/>
      <c r="F14" s="107"/>
      <c r="G14" s="107"/>
      <c r="H14" s="108"/>
      <c r="I14" s="109"/>
      <c r="J14" s="108"/>
      <c r="K14" s="110">
        <f aca="true" t="shared" si="0" ref="K14:K45">C14*H14</f>
        <v>0</v>
      </c>
      <c r="L14" s="111">
        <f aca="true" t="shared" si="1" ref="L14:L45">C14*J14</f>
        <v>0</v>
      </c>
      <c r="M14" s="70"/>
    </row>
    <row r="15" spans="1:13" ht="19.5">
      <c r="A15" s="57" t="s">
        <v>8</v>
      </c>
      <c r="B15" s="141" t="s">
        <v>217</v>
      </c>
      <c r="C15" s="105">
        <v>600</v>
      </c>
      <c r="D15" s="106" t="s">
        <v>7</v>
      </c>
      <c r="E15" s="139"/>
      <c r="F15" s="107"/>
      <c r="G15" s="107"/>
      <c r="H15" s="108"/>
      <c r="I15" s="109"/>
      <c r="J15" s="108"/>
      <c r="K15" s="110">
        <f t="shared" si="0"/>
        <v>0</v>
      </c>
      <c r="L15" s="111">
        <v>0</v>
      </c>
      <c r="M15" s="70"/>
    </row>
    <row r="16" spans="1:13" ht="19.5">
      <c r="A16" s="57" t="s">
        <v>9</v>
      </c>
      <c r="B16" s="142" t="s">
        <v>218</v>
      </c>
      <c r="C16" s="105">
        <v>1200</v>
      </c>
      <c r="D16" s="106" t="s">
        <v>7</v>
      </c>
      <c r="E16" s="139"/>
      <c r="F16" s="107"/>
      <c r="G16" s="107"/>
      <c r="H16" s="108"/>
      <c r="I16" s="109"/>
      <c r="J16" s="108"/>
      <c r="K16" s="110">
        <f t="shared" si="0"/>
        <v>0</v>
      </c>
      <c r="L16" s="111">
        <f t="shared" si="1"/>
        <v>0</v>
      </c>
      <c r="M16" s="70"/>
    </row>
    <row r="17" spans="1:13" ht="19.5">
      <c r="A17" s="57" t="s">
        <v>11</v>
      </c>
      <c r="B17" s="142" t="s">
        <v>219</v>
      </c>
      <c r="C17" s="105">
        <v>900</v>
      </c>
      <c r="D17" s="106" t="s">
        <v>7</v>
      </c>
      <c r="E17" s="139"/>
      <c r="F17" s="107"/>
      <c r="G17" s="107"/>
      <c r="H17" s="108"/>
      <c r="I17" s="109"/>
      <c r="J17" s="108"/>
      <c r="K17" s="110">
        <f t="shared" si="0"/>
        <v>0</v>
      </c>
      <c r="L17" s="111">
        <f t="shared" si="1"/>
        <v>0</v>
      </c>
      <c r="M17" s="70"/>
    </row>
    <row r="18" spans="1:13" ht="19.5">
      <c r="A18" s="57" t="s">
        <v>12</v>
      </c>
      <c r="B18" s="142" t="s">
        <v>220</v>
      </c>
      <c r="C18" s="105">
        <v>2600</v>
      </c>
      <c r="D18" s="106" t="s">
        <v>7</v>
      </c>
      <c r="E18" s="139"/>
      <c r="F18" s="107"/>
      <c r="G18" s="107"/>
      <c r="H18" s="108"/>
      <c r="I18" s="109"/>
      <c r="J18" s="108"/>
      <c r="K18" s="110">
        <f t="shared" si="0"/>
        <v>0</v>
      </c>
      <c r="L18" s="111">
        <f t="shared" si="1"/>
        <v>0</v>
      </c>
      <c r="M18" s="70"/>
    </row>
    <row r="19" spans="1:13" ht="19.5">
      <c r="A19" s="57" t="s">
        <v>77</v>
      </c>
      <c r="B19" s="142" t="s">
        <v>221</v>
      </c>
      <c r="C19" s="105">
        <v>900</v>
      </c>
      <c r="D19" s="106" t="s">
        <v>7</v>
      </c>
      <c r="E19" s="139"/>
      <c r="F19" s="107"/>
      <c r="G19" s="107"/>
      <c r="H19" s="108"/>
      <c r="I19" s="109"/>
      <c r="J19" s="108"/>
      <c r="K19" s="110">
        <f t="shared" si="0"/>
        <v>0</v>
      </c>
      <c r="L19" s="111">
        <f t="shared" si="1"/>
        <v>0</v>
      </c>
      <c r="M19" s="70"/>
    </row>
    <row r="20" spans="1:13" ht="19.5">
      <c r="A20" s="57" t="s">
        <v>13</v>
      </c>
      <c r="B20" s="142" t="s">
        <v>222</v>
      </c>
      <c r="C20" s="105">
        <v>700</v>
      </c>
      <c r="D20" s="106" t="s">
        <v>7</v>
      </c>
      <c r="E20" s="139"/>
      <c r="F20" s="107"/>
      <c r="G20" s="107"/>
      <c r="H20" s="108"/>
      <c r="I20" s="109"/>
      <c r="J20" s="108"/>
      <c r="K20" s="110">
        <f t="shared" si="0"/>
        <v>0</v>
      </c>
      <c r="L20" s="111">
        <f t="shared" si="1"/>
        <v>0</v>
      </c>
      <c r="M20" s="70"/>
    </row>
    <row r="21" spans="1:13" ht="19.5">
      <c r="A21" s="57" t="s">
        <v>14</v>
      </c>
      <c r="B21" s="142" t="s">
        <v>223</v>
      </c>
      <c r="C21" s="105">
        <v>2900</v>
      </c>
      <c r="D21" s="106" t="s">
        <v>7</v>
      </c>
      <c r="E21" s="139"/>
      <c r="F21" s="107"/>
      <c r="G21" s="107"/>
      <c r="H21" s="108"/>
      <c r="I21" s="109"/>
      <c r="J21" s="108"/>
      <c r="K21" s="110">
        <f t="shared" si="0"/>
        <v>0</v>
      </c>
      <c r="L21" s="111">
        <f t="shared" si="1"/>
        <v>0</v>
      </c>
      <c r="M21" s="70"/>
    </row>
    <row r="22" spans="1:14" s="39" customFormat="1" ht="39">
      <c r="A22" s="57" t="s">
        <v>15</v>
      </c>
      <c r="B22" s="142" t="s">
        <v>224</v>
      </c>
      <c r="C22" s="105">
        <v>8</v>
      </c>
      <c r="D22" s="106" t="s">
        <v>164</v>
      </c>
      <c r="E22" s="140"/>
      <c r="F22" s="107"/>
      <c r="G22" s="107"/>
      <c r="H22" s="108"/>
      <c r="I22" s="109"/>
      <c r="J22" s="108"/>
      <c r="K22" s="110">
        <f t="shared" si="0"/>
        <v>0</v>
      </c>
      <c r="L22" s="111">
        <f t="shared" si="1"/>
        <v>0</v>
      </c>
      <c r="M22" s="70"/>
      <c r="N22"/>
    </row>
    <row r="23" spans="1:14" s="53" customFormat="1" ht="39">
      <c r="A23" s="57" t="s">
        <v>78</v>
      </c>
      <c r="B23" s="142" t="s">
        <v>225</v>
      </c>
      <c r="C23" s="105">
        <v>8</v>
      </c>
      <c r="D23" s="106" t="s">
        <v>164</v>
      </c>
      <c r="E23" s="140"/>
      <c r="F23" s="107"/>
      <c r="G23" s="107"/>
      <c r="H23" s="108"/>
      <c r="I23" s="109"/>
      <c r="J23" s="108"/>
      <c r="K23" s="110">
        <f t="shared" si="0"/>
        <v>0</v>
      </c>
      <c r="L23" s="111">
        <f t="shared" si="1"/>
        <v>0</v>
      </c>
      <c r="M23" s="70"/>
      <c r="N23"/>
    </row>
    <row r="24" spans="1:14" s="39" customFormat="1" ht="29.25">
      <c r="A24" s="57" t="s">
        <v>16</v>
      </c>
      <c r="B24" s="142" t="s">
        <v>226</v>
      </c>
      <c r="C24" s="105">
        <v>1200</v>
      </c>
      <c r="D24" s="106" t="s">
        <v>7</v>
      </c>
      <c r="E24" s="139"/>
      <c r="F24" s="107"/>
      <c r="G24" s="107"/>
      <c r="H24" s="108"/>
      <c r="I24" s="109"/>
      <c r="J24" s="108"/>
      <c r="K24" s="110">
        <f t="shared" si="0"/>
        <v>0</v>
      </c>
      <c r="L24" s="111">
        <f t="shared" si="1"/>
        <v>0</v>
      </c>
      <c r="M24" s="70"/>
      <c r="N24"/>
    </row>
    <row r="25" spans="1:14" s="39" customFormat="1" ht="29.25">
      <c r="A25" s="57" t="s">
        <v>17</v>
      </c>
      <c r="B25" s="142" t="s">
        <v>227</v>
      </c>
      <c r="C25" s="105">
        <v>1600</v>
      </c>
      <c r="D25" s="106" t="s">
        <v>7</v>
      </c>
      <c r="E25" s="139"/>
      <c r="F25" s="107"/>
      <c r="G25" s="107"/>
      <c r="H25" s="108"/>
      <c r="I25" s="109"/>
      <c r="J25" s="108"/>
      <c r="K25" s="110">
        <f t="shared" si="0"/>
        <v>0</v>
      </c>
      <c r="L25" s="111">
        <f t="shared" si="1"/>
        <v>0</v>
      </c>
      <c r="M25" s="70"/>
      <c r="N25"/>
    </row>
    <row r="26" spans="1:14" s="39" customFormat="1" ht="29.25">
      <c r="A26" s="57" t="s">
        <v>18</v>
      </c>
      <c r="B26" s="142" t="s">
        <v>228</v>
      </c>
      <c r="C26" s="105">
        <v>900</v>
      </c>
      <c r="D26" s="106" t="s">
        <v>7</v>
      </c>
      <c r="E26" s="139"/>
      <c r="F26" s="107"/>
      <c r="G26" s="107"/>
      <c r="H26" s="108"/>
      <c r="I26" s="109"/>
      <c r="J26" s="108"/>
      <c r="K26" s="110">
        <f t="shared" si="0"/>
        <v>0</v>
      </c>
      <c r="L26" s="111">
        <f t="shared" si="1"/>
        <v>0</v>
      </c>
      <c r="M26" s="70"/>
      <c r="N26"/>
    </row>
    <row r="27" spans="1:14" s="39" customFormat="1" ht="29.25">
      <c r="A27" s="57" t="s">
        <v>19</v>
      </c>
      <c r="B27" s="142" t="s">
        <v>229</v>
      </c>
      <c r="C27" s="105">
        <v>400</v>
      </c>
      <c r="D27" s="106" t="s">
        <v>7</v>
      </c>
      <c r="E27" s="139"/>
      <c r="F27" s="107"/>
      <c r="G27" s="107"/>
      <c r="H27" s="108"/>
      <c r="I27" s="109"/>
      <c r="J27" s="108"/>
      <c r="K27" s="110">
        <f t="shared" si="0"/>
        <v>0</v>
      </c>
      <c r="L27" s="111">
        <f t="shared" si="1"/>
        <v>0</v>
      </c>
      <c r="M27" s="70"/>
      <c r="N27"/>
    </row>
    <row r="28" spans="1:14" s="39" customFormat="1" ht="29.25">
      <c r="A28" s="57" t="s">
        <v>20</v>
      </c>
      <c r="B28" s="142" t="s">
        <v>230</v>
      </c>
      <c r="C28" s="105">
        <v>600</v>
      </c>
      <c r="D28" s="106" t="s">
        <v>7</v>
      </c>
      <c r="E28" s="140"/>
      <c r="F28" s="107"/>
      <c r="G28" s="107"/>
      <c r="H28" s="108"/>
      <c r="I28" s="109"/>
      <c r="J28" s="108"/>
      <c r="K28" s="110">
        <f t="shared" si="0"/>
        <v>0</v>
      </c>
      <c r="L28" s="111">
        <f t="shared" si="1"/>
        <v>0</v>
      </c>
      <c r="M28" s="70"/>
      <c r="N28"/>
    </row>
    <row r="29" spans="1:14" s="39" customFormat="1" ht="29.25">
      <c r="A29" s="57" t="s">
        <v>21</v>
      </c>
      <c r="B29" s="142" t="s">
        <v>231</v>
      </c>
      <c r="C29" s="105">
        <v>800</v>
      </c>
      <c r="D29" s="106" t="s">
        <v>7</v>
      </c>
      <c r="E29" s="140"/>
      <c r="F29" s="107"/>
      <c r="G29" s="107"/>
      <c r="H29" s="108"/>
      <c r="I29" s="109"/>
      <c r="J29" s="108"/>
      <c r="K29" s="110">
        <f t="shared" si="0"/>
        <v>0</v>
      </c>
      <c r="L29" s="111">
        <f t="shared" si="1"/>
        <v>0</v>
      </c>
      <c r="M29" s="70"/>
      <c r="N29"/>
    </row>
    <row r="30" spans="1:14" s="39" customFormat="1" ht="29.25">
      <c r="A30" s="57" t="s">
        <v>22</v>
      </c>
      <c r="B30" s="142" t="s">
        <v>232</v>
      </c>
      <c r="C30" s="105">
        <v>200</v>
      </c>
      <c r="D30" s="106" t="s">
        <v>7</v>
      </c>
      <c r="E30" s="140"/>
      <c r="F30" s="107"/>
      <c r="G30" s="107"/>
      <c r="H30" s="108"/>
      <c r="I30" s="109"/>
      <c r="J30" s="108"/>
      <c r="K30" s="110">
        <f t="shared" si="0"/>
        <v>0</v>
      </c>
      <c r="L30" s="111">
        <f t="shared" si="1"/>
        <v>0</v>
      </c>
      <c r="M30" s="70"/>
      <c r="N30"/>
    </row>
    <row r="31" spans="1:14" s="39" customFormat="1" ht="39">
      <c r="A31" s="57" t="s">
        <v>23</v>
      </c>
      <c r="B31" s="142" t="s">
        <v>233</v>
      </c>
      <c r="C31" s="105">
        <v>2700</v>
      </c>
      <c r="D31" s="106" t="s">
        <v>7</v>
      </c>
      <c r="E31" s="139"/>
      <c r="F31" s="107"/>
      <c r="G31" s="107"/>
      <c r="H31" s="108"/>
      <c r="I31" s="109"/>
      <c r="J31" s="108"/>
      <c r="K31" s="110">
        <f t="shared" si="0"/>
        <v>0</v>
      </c>
      <c r="L31" s="111">
        <f t="shared" si="1"/>
        <v>0</v>
      </c>
      <c r="M31" s="70"/>
      <c r="N31"/>
    </row>
    <row r="32" spans="1:14" s="39" customFormat="1" ht="58.5">
      <c r="A32" s="57" t="s">
        <v>24</v>
      </c>
      <c r="B32" s="142" t="s">
        <v>234</v>
      </c>
      <c r="C32" s="105">
        <v>600</v>
      </c>
      <c r="D32" s="106" t="s">
        <v>7</v>
      </c>
      <c r="E32" s="139"/>
      <c r="F32" s="107"/>
      <c r="G32" s="107"/>
      <c r="H32" s="108"/>
      <c r="I32" s="109"/>
      <c r="J32" s="108"/>
      <c r="K32" s="110">
        <f t="shared" si="0"/>
        <v>0</v>
      </c>
      <c r="L32" s="111">
        <f t="shared" si="1"/>
        <v>0</v>
      </c>
      <c r="M32" s="70"/>
      <c r="N32"/>
    </row>
    <row r="33" spans="1:14" s="39" customFormat="1" ht="48.75">
      <c r="A33" s="57" t="s">
        <v>79</v>
      </c>
      <c r="B33" s="142" t="s">
        <v>235</v>
      </c>
      <c r="C33" s="105">
        <v>400</v>
      </c>
      <c r="D33" s="106" t="s">
        <v>7</v>
      </c>
      <c r="E33" s="139"/>
      <c r="F33" s="107"/>
      <c r="G33" s="107"/>
      <c r="H33" s="108"/>
      <c r="I33" s="109"/>
      <c r="J33" s="108"/>
      <c r="K33" s="110">
        <f t="shared" si="0"/>
        <v>0</v>
      </c>
      <c r="L33" s="111">
        <f t="shared" si="1"/>
        <v>0</v>
      </c>
      <c r="M33" s="70"/>
      <c r="N33"/>
    </row>
    <row r="34" spans="1:13" ht="78">
      <c r="A34" s="57" t="s">
        <v>25</v>
      </c>
      <c r="B34" s="143" t="s">
        <v>236</v>
      </c>
      <c r="C34" s="116">
        <v>25</v>
      </c>
      <c r="D34" s="106" t="s">
        <v>7</v>
      </c>
      <c r="E34" s="139"/>
      <c r="F34" s="117"/>
      <c r="G34" s="117"/>
      <c r="H34" s="118"/>
      <c r="I34" s="109"/>
      <c r="J34" s="118"/>
      <c r="K34" s="110">
        <f t="shared" si="0"/>
        <v>0</v>
      </c>
      <c r="L34" s="111">
        <f t="shared" si="1"/>
        <v>0</v>
      </c>
      <c r="M34" s="70"/>
    </row>
    <row r="35" spans="1:13" ht="97.5">
      <c r="A35" s="57" t="s">
        <v>26</v>
      </c>
      <c r="B35" s="143" t="s">
        <v>237</v>
      </c>
      <c r="C35" s="116">
        <v>850</v>
      </c>
      <c r="D35" s="106" t="s">
        <v>7</v>
      </c>
      <c r="E35" s="139"/>
      <c r="F35" s="117"/>
      <c r="G35" s="117"/>
      <c r="H35" s="118"/>
      <c r="I35" s="109"/>
      <c r="J35" s="118"/>
      <c r="K35" s="110">
        <f t="shared" si="0"/>
        <v>0</v>
      </c>
      <c r="L35" s="111">
        <f t="shared" si="1"/>
        <v>0</v>
      </c>
      <c r="M35" s="70"/>
    </row>
    <row r="36" spans="1:13" ht="29.25">
      <c r="A36" s="57" t="s">
        <v>27</v>
      </c>
      <c r="B36" s="143" t="s">
        <v>238</v>
      </c>
      <c r="C36" s="116">
        <v>100</v>
      </c>
      <c r="D36" s="106" t="s">
        <v>7</v>
      </c>
      <c r="E36" s="140"/>
      <c r="F36" s="117"/>
      <c r="G36" s="117"/>
      <c r="H36" s="118"/>
      <c r="I36" s="109"/>
      <c r="J36" s="118"/>
      <c r="K36" s="110">
        <f t="shared" si="0"/>
        <v>0</v>
      </c>
      <c r="L36" s="111">
        <f t="shared" si="1"/>
        <v>0</v>
      </c>
      <c r="M36" s="70"/>
    </row>
    <row r="37" spans="1:13" ht="68.25">
      <c r="A37" s="57" t="s">
        <v>28</v>
      </c>
      <c r="B37" s="143" t="s">
        <v>239</v>
      </c>
      <c r="C37" s="116">
        <v>50</v>
      </c>
      <c r="D37" s="106" t="s">
        <v>7</v>
      </c>
      <c r="E37" s="140"/>
      <c r="F37" s="117"/>
      <c r="G37" s="117"/>
      <c r="H37" s="118"/>
      <c r="I37" s="109"/>
      <c r="J37" s="118"/>
      <c r="K37" s="110">
        <f t="shared" si="0"/>
        <v>0</v>
      </c>
      <c r="L37" s="111">
        <f t="shared" si="1"/>
        <v>0</v>
      </c>
      <c r="M37" s="70"/>
    </row>
    <row r="38" spans="1:13" ht="58.5">
      <c r="A38" s="57" t="s">
        <v>29</v>
      </c>
      <c r="B38" s="143" t="s">
        <v>240</v>
      </c>
      <c r="C38" s="116">
        <v>50</v>
      </c>
      <c r="D38" s="106" t="s">
        <v>7</v>
      </c>
      <c r="E38" s="140"/>
      <c r="F38" s="117"/>
      <c r="G38" s="117"/>
      <c r="H38" s="118"/>
      <c r="I38" s="109"/>
      <c r="J38" s="118"/>
      <c r="K38" s="110">
        <f t="shared" si="0"/>
        <v>0</v>
      </c>
      <c r="L38" s="111">
        <f t="shared" si="1"/>
        <v>0</v>
      </c>
      <c r="M38" s="70"/>
    </row>
    <row r="39" spans="1:14" s="54" customFormat="1" ht="58.5">
      <c r="A39" s="57" t="s">
        <v>30</v>
      </c>
      <c r="B39" s="142" t="s">
        <v>241</v>
      </c>
      <c r="C39" s="105">
        <v>800</v>
      </c>
      <c r="D39" s="106" t="s">
        <v>7</v>
      </c>
      <c r="E39" s="140"/>
      <c r="F39" s="107"/>
      <c r="G39" s="107"/>
      <c r="H39" s="108"/>
      <c r="I39" s="109"/>
      <c r="J39" s="108"/>
      <c r="K39" s="110">
        <f t="shared" si="0"/>
        <v>0</v>
      </c>
      <c r="L39" s="111">
        <f t="shared" si="1"/>
        <v>0</v>
      </c>
      <c r="M39" s="70"/>
      <c r="N39"/>
    </row>
    <row r="40" spans="1:14" s="54" customFormat="1" ht="58.5">
      <c r="A40" s="57" t="s">
        <v>31</v>
      </c>
      <c r="B40" s="142" t="s">
        <v>242</v>
      </c>
      <c r="C40" s="105">
        <v>250</v>
      </c>
      <c r="D40" s="106" t="s">
        <v>7</v>
      </c>
      <c r="E40" s="140"/>
      <c r="F40" s="107"/>
      <c r="G40" s="107"/>
      <c r="H40" s="108"/>
      <c r="I40" s="109"/>
      <c r="J40" s="108"/>
      <c r="K40" s="110">
        <f t="shared" si="0"/>
        <v>0</v>
      </c>
      <c r="L40" s="111">
        <f t="shared" si="1"/>
        <v>0</v>
      </c>
      <c r="M40" s="70"/>
      <c r="N40"/>
    </row>
    <row r="41" spans="1:14" s="54" customFormat="1" ht="136.5">
      <c r="A41" s="57" t="s">
        <v>32</v>
      </c>
      <c r="B41" s="142" t="s">
        <v>243</v>
      </c>
      <c r="C41" s="105">
        <v>25</v>
      </c>
      <c r="D41" s="106" t="s">
        <v>7</v>
      </c>
      <c r="E41" s="140"/>
      <c r="F41" s="107"/>
      <c r="G41" s="107"/>
      <c r="H41" s="108"/>
      <c r="I41" s="109"/>
      <c r="J41" s="108"/>
      <c r="K41" s="110">
        <f t="shared" si="0"/>
        <v>0</v>
      </c>
      <c r="L41" s="111">
        <f t="shared" si="1"/>
        <v>0</v>
      </c>
      <c r="M41" s="70"/>
      <c r="N41"/>
    </row>
    <row r="42" spans="1:14" s="54" customFormat="1" ht="126.75">
      <c r="A42" s="57" t="s">
        <v>33</v>
      </c>
      <c r="B42" s="142" t="s">
        <v>244</v>
      </c>
      <c r="C42" s="105">
        <v>5</v>
      </c>
      <c r="D42" s="106" t="s">
        <v>7</v>
      </c>
      <c r="E42" s="139"/>
      <c r="F42" s="107"/>
      <c r="G42" s="107"/>
      <c r="H42" s="108"/>
      <c r="I42" s="109"/>
      <c r="J42" s="108"/>
      <c r="K42" s="110">
        <f t="shared" si="0"/>
        <v>0</v>
      </c>
      <c r="L42" s="111">
        <f t="shared" si="1"/>
        <v>0</v>
      </c>
      <c r="M42" s="70"/>
      <c r="N42"/>
    </row>
    <row r="43" spans="1:14" s="39" customFormat="1" ht="126.75">
      <c r="A43" s="57" t="s">
        <v>34</v>
      </c>
      <c r="B43" s="142" t="s">
        <v>245</v>
      </c>
      <c r="C43" s="105">
        <v>5</v>
      </c>
      <c r="D43" s="106" t="s">
        <v>7</v>
      </c>
      <c r="E43" s="139"/>
      <c r="F43" s="107"/>
      <c r="G43" s="107"/>
      <c r="H43" s="108"/>
      <c r="I43" s="109"/>
      <c r="J43" s="108"/>
      <c r="K43" s="110">
        <f t="shared" si="0"/>
        <v>0</v>
      </c>
      <c r="L43" s="111">
        <f t="shared" si="1"/>
        <v>0</v>
      </c>
      <c r="M43" s="70"/>
      <c r="N43"/>
    </row>
    <row r="44" spans="1:14" s="39" customFormat="1" ht="126.75">
      <c r="A44" s="57" t="s">
        <v>35</v>
      </c>
      <c r="B44" s="142" t="s">
        <v>246</v>
      </c>
      <c r="C44" s="105">
        <v>5</v>
      </c>
      <c r="D44" s="106" t="s">
        <v>7</v>
      </c>
      <c r="E44" s="139"/>
      <c r="F44" s="107"/>
      <c r="G44" s="107"/>
      <c r="H44" s="108"/>
      <c r="I44" s="109"/>
      <c r="J44" s="108"/>
      <c r="K44" s="110">
        <f t="shared" si="0"/>
        <v>0</v>
      </c>
      <c r="L44" s="111">
        <f t="shared" si="1"/>
        <v>0</v>
      </c>
      <c r="M44" s="70"/>
      <c r="N44"/>
    </row>
    <row r="45" spans="1:13" ht="87.75">
      <c r="A45" s="57" t="s">
        <v>36</v>
      </c>
      <c r="B45" s="142" t="s">
        <v>247</v>
      </c>
      <c r="C45" s="116">
        <v>10</v>
      </c>
      <c r="D45" s="106" t="s">
        <v>7</v>
      </c>
      <c r="E45" s="139"/>
      <c r="F45" s="117"/>
      <c r="G45" s="117"/>
      <c r="H45" s="118"/>
      <c r="I45" s="109"/>
      <c r="J45" s="118"/>
      <c r="K45" s="110">
        <f t="shared" si="0"/>
        <v>0</v>
      </c>
      <c r="L45" s="111">
        <f t="shared" si="1"/>
        <v>0</v>
      </c>
      <c r="M45" s="70"/>
    </row>
    <row r="46" spans="1:13" ht="87.75">
      <c r="A46" s="57" t="s">
        <v>37</v>
      </c>
      <c r="B46" s="142" t="s">
        <v>248</v>
      </c>
      <c r="C46" s="116">
        <v>24</v>
      </c>
      <c r="D46" s="106" t="s">
        <v>7</v>
      </c>
      <c r="E46" s="139"/>
      <c r="F46" s="117"/>
      <c r="G46" s="120"/>
      <c r="H46" s="118"/>
      <c r="I46" s="109"/>
      <c r="J46" s="118"/>
      <c r="K46" s="110">
        <f aca="true" t="shared" si="2" ref="K46:K126">C46*H46</f>
        <v>0</v>
      </c>
      <c r="L46" s="111">
        <f aca="true" t="shared" si="3" ref="L46:L126">C46*J46</f>
        <v>0</v>
      </c>
      <c r="M46" s="70"/>
    </row>
    <row r="47" spans="1:13" ht="87.75">
      <c r="A47" s="57" t="s">
        <v>38</v>
      </c>
      <c r="B47" s="143" t="s">
        <v>249</v>
      </c>
      <c r="C47" s="116">
        <v>10</v>
      </c>
      <c r="D47" s="106" t="s">
        <v>7</v>
      </c>
      <c r="E47" s="139"/>
      <c r="F47" s="117"/>
      <c r="G47" s="120"/>
      <c r="H47" s="118"/>
      <c r="I47" s="109"/>
      <c r="J47" s="118"/>
      <c r="K47" s="110">
        <f t="shared" si="2"/>
        <v>0</v>
      </c>
      <c r="L47" s="111">
        <f t="shared" si="3"/>
        <v>0</v>
      </c>
      <c r="M47" s="70"/>
    </row>
    <row r="48" spans="1:13" ht="97.5">
      <c r="A48" s="57" t="s">
        <v>39</v>
      </c>
      <c r="B48" s="142" t="s">
        <v>250</v>
      </c>
      <c r="C48" s="116">
        <v>3000</v>
      </c>
      <c r="D48" s="106" t="s">
        <v>7</v>
      </c>
      <c r="E48" s="139"/>
      <c r="F48" s="117"/>
      <c r="G48" s="120"/>
      <c r="H48" s="118"/>
      <c r="I48" s="109"/>
      <c r="J48" s="118"/>
      <c r="K48" s="110">
        <f t="shared" si="2"/>
        <v>0</v>
      </c>
      <c r="L48" s="111">
        <f t="shared" si="3"/>
        <v>0</v>
      </c>
      <c r="M48" s="70"/>
    </row>
    <row r="49" spans="1:13" ht="107.25">
      <c r="A49" s="57" t="s">
        <v>40</v>
      </c>
      <c r="B49" s="144" t="s">
        <v>251</v>
      </c>
      <c r="C49" s="116">
        <v>1900</v>
      </c>
      <c r="D49" s="106" t="s">
        <v>7</v>
      </c>
      <c r="E49" s="139"/>
      <c r="F49" s="117"/>
      <c r="G49" s="117"/>
      <c r="H49" s="118"/>
      <c r="I49" s="109"/>
      <c r="J49" s="118"/>
      <c r="K49" s="110">
        <f t="shared" si="2"/>
        <v>0</v>
      </c>
      <c r="L49" s="111">
        <f t="shared" si="3"/>
        <v>0</v>
      </c>
      <c r="M49" s="70"/>
    </row>
    <row r="50" spans="1:13" ht="97.5">
      <c r="A50" s="57" t="s">
        <v>80</v>
      </c>
      <c r="B50" s="144" t="s">
        <v>252</v>
      </c>
      <c r="C50" s="116">
        <v>3500</v>
      </c>
      <c r="D50" s="106" t="s">
        <v>7</v>
      </c>
      <c r="E50" s="139"/>
      <c r="F50" s="117"/>
      <c r="G50" s="117"/>
      <c r="H50" s="118"/>
      <c r="I50" s="109"/>
      <c r="J50" s="118"/>
      <c r="K50" s="110">
        <f t="shared" si="2"/>
        <v>0</v>
      </c>
      <c r="L50" s="111">
        <f t="shared" si="3"/>
        <v>0</v>
      </c>
      <c r="M50" s="70"/>
    </row>
    <row r="51" spans="1:13" ht="107.25">
      <c r="A51" s="57" t="s">
        <v>41</v>
      </c>
      <c r="B51" s="143" t="s">
        <v>253</v>
      </c>
      <c r="C51" s="116">
        <v>500</v>
      </c>
      <c r="D51" s="106" t="s">
        <v>7</v>
      </c>
      <c r="E51" s="139"/>
      <c r="F51" s="117"/>
      <c r="G51" s="117"/>
      <c r="H51" s="118"/>
      <c r="I51" s="109"/>
      <c r="J51" s="118"/>
      <c r="K51" s="110">
        <f t="shared" si="2"/>
        <v>0</v>
      </c>
      <c r="L51" s="111">
        <f t="shared" si="3"/>
        <v>0</v>
      </c>
      <c r="M51" s="70"/>
    </row>
    <row r="52" spans="1:13" ht="15">
      <c r="A52" s="57" t="s">
        <v>42</v>
      </c>
      <c r="B52" s="142" t="s">
        <v>254</v>
      </c>
      <c r="C52" s="116">
        <v>2400</v>
      </c>
      <c r="D52" s="106" t="s">
        <v>7</v>
      </c>
      <c r="E52" s="139"/>
      <c r="F52" s="117"/>
      <c r="G52" s="117"/>
      <c r="H52" s="118"/>
      <c r="I52" s="109"/>
      <c r="J52" s="118"/>
      <c r="K52" s="110">
        <f t="shared" si="2"/>
        <v>0</v>
      </c>
      <c r="L52" s="111">
        <f t="shared" si="3"/>
        <v>0</v>
      </c>
      <c r="M52" s="70"/>
    </row>
    <row r="53" spans="1:13" ht="15">
      <c r="A53" s="57" t="s">
        <v>43</v>
      </c>
      <c r="B53" s="145" t="s">
        <v>255</v>
      </c>
      <c r="C53" s="116">
        <v>2400</v>
      </c>
      <c r="D53" s="106" t="s">
        <v>7</v>
      </c>
      <c r="E53" s="139"/>
      <c r="F53" s="117"/>
      <c r="G53" s="117"/>
      <c r="H53" s="118"/>
      <c r="I53" s="109"/>
      <c r="J53" s="118"/>
      <c r="K53" s="110">
        <f t="shared" si="2"/>
        <v>0</v>
      </c>
      <c r="L53" s="111">
        <f t="shared" si="3"/>
        <v>0</v>
      </c>
      <c r="M53" s="70"/>
    </row>
    <row r="54" spans="1:13" ht="15">
      <c r="A54" s="57" t="s">
        <v>44</v>
      </c>
      <c r="B54" s="145" t="s">
        <v>256</v>
      </c>
      <c r="C54" s="116">
        <v>13400</v>
      </c>
      <c r="D54" s="106" t="s">
        <v>7</v>
      </c>
      <c r="E54" s="139"/>
      <c r="F54" s="117"/>
      <c r="G54" s="117"/>
      <c r="H54" s="118"/>
      <c r="I54" s="109"/>
      <c r="J54" s="118"/>
      <c r="K54" s="110">
        <f t="shared" si="2"/>
        <v>0</v>
      </c>
      <c r="L54" s="111">
        <f t="shared" si="3"/>
        <v>0</v>
      </c>
      <c r="M54" s="70"/>
    </row>
    <row r="55" spans="1:13" ht="15">
      <c r="A55" s="57" t="s">
        <v>45</v>
      </c>
      <c r="B55" s="145" t="s">
        <v>257</v>
      </c>
      <c r="C55" s="116">
        <v>63</v>
      </c>
      <c r="D55" s="106" t="s">
        <v>7</v>
      </c>
      <c r="E55" s="139"/>
      <c r="F55" s="117"/>
      <c r="G55" s="117"/>
      <c r="H55" s="118"/>
      <c r="I55" s="109"/>
      <c r="J55" s="118"/>
      <c r="K55" s="110">
        <f t="shared" si="2"/>
        <v>0</v>
      </c>
      <c r="L55" s="111">
        <f t="shared" si="3"/>
        <v>0</v>
      </c>
      <c r="M55" s="70"/>
    </row>
    <row r="56" spans="1:13" ht="58.5">
      <c r="A56" s="57" t="s">
        <v>46</v>
      </c>
      <c r="B56" s="145" t="s">
        <v>258</v>
      </c>
      <c r="C56" s="116">
        <v>3</v>
      </c>
      <c r="D56" s="106" t="s">
        <v>63</v>
      </c>
      <c r="E56" s="139"/>
      <c r="F56" s="117"/>
      <c r="G56" s="117"/>
      <c r="H56" s="118"/>
      <c r="I56" s="109"/>
      <c r="J56" s="118"/>
      <c r="K56" s="110">
        <f t="shared" si="2"/>
        <v>0</v>
      </c>
      <c r="L56" s="111">
        <f t="shared" si="3"/>
        <v>0</v>
      </c>
      <c r="M56" s="70"/>
    </row>
    <row r="57" spans="1:13" ht="15">
      <c r="A57" s="57" t="s">
        <v>47</v>
      </c>
      <c r="B57" s="145" t="s">
        <v>259</v>
      </c>
      <c r="C57" s="116">
        <v>20</v>
      </c>
      <c r="D57" s="106" t="s">
        <v>7</v>
      </c>
      <c r="E57" s="139"/>
      <c r="F57" s="117"/>
      <c r="G57" s="117"/>
      <c r="H57" s="118"/>
      <c r="I57" s="109"/>
      <c r="J57" s="118"/>
      <c r="K57" s="110">
        <f t="shared" si="2"/>
        <v>0</v>
      </c>
      <c r="L57" s="111">
        <f t="shared" si="3"/>
        <v>0</v>
      </c>
      <c r="M57" s="70"/>
    </row>
    <row r="58" spans="1:13" ht="19.5">
      <c r="A58" s="57" t="s">
        <v>48</v>
      </c>
      <c r="B58" s="145" t="s">
        <v>260</v>
      </c>
      <c r="C58" s="116">
        <v>5</v>
      </c>
      <c r="D58" s="106" t="s">
        <v>10</v>
      </c>
      <c r="E58" s="140"/>
      <c r="F58" s="117"/>
      <c r="G58" s="117"/>
      <c r="H58" s="118"/>
      <c r="I58" s="109"/>
      <c r="J58" s="118"/>
      <c r="K58" s="110">
        <f t="shared" si="2"/>
        <v>0</v>
      </c>
      <c r="L58" s="111">
        <f t="shared" si="3"/>
        <v>0</v>
      </c>
      <c r="M58" s="70"/>
    </row>
    <row r="59" spans="1:13" ht="19.5">
      <c r="A59" s="57" t="s">
        <v>49</v>
      </c>
      <c r="B59" s="145" t="s">
        <v>261</v>
      </c>
      <c r="C59" s="116">
        <v>3000</v>
      </c>
      <c r="D59" s="106" t="s">
        <v>7</v>
      </c>
      <c r="E59" s="139"/>
      <c r="F59" s="117"/>
      <c r="G59" s="117"/>
      <c r="H59" s="118"/>
      <c r="I59" s="109"/>
      <c r="J59" s="118"/>
      <c r="K59" s="110">
        <f t="shared" si="2"/>
        <v>0</v>
      </c>
      <c r="L59" s="111">
        <f t="shared" si="3"/>
        <v>0</v>
      </c>
      <c r="M59" s="70"/>
    </row>
    <row r="60" spans="1:13" ht="19.5">
      <c r="A60" s="57" t="s">
        <v>50</v>
      </c>
      <c r="B60" s="145" t="s">
        <v>262</v>
      </c>
      <c r="C60" s="116">
        <v>1500</v>
      </c>
      <c r="D60" s="106" t="s">
        <v>7</v>
      </c>
      <c r="E60" s="140"/>
      <c r="F60" s="117"/>
      <c r="G60" s="117"/>
      <c r="H60" s="118"/>
      <c r="I60" s="109"/>
      <c r="J60" s="118"/>
      <c r="K60" s="110">
        <f t="shared" si="2"/>
        <v>0</v>
      </c>
      <c r="L60" s="111">
        <f t="shared" si="3"/>
        <v>0</v>
      </c>
      <c r="M60" s="70"/>
    </row>
    <row r="61" spans="1:13" ht="15">
      <c r="A61" s="57" t="s">
        <v>51</v>
      </c>
      <c r="B61" s="145" t="str">
        <f>'[1]sanitetni material'!B119</f>
        <v>LANCETE Medisense A 50</v>
      </c>
      <c r="D61" s="106">
        <f>'[1]sanitetni material'!D119</f>
        <v>16</v>
      </c>
      <c r="E61" s="152"/>
      <c r="F61" s="117"/>
      <c r="G61" s="117"/>
      <c r="H61" s="118"/>
      <c r="I61" s="109"/>
      <c r="J61" s="118"/>
      <c r="K61" s="110">
        <f t="shared" si="2"/>
        <v>0</v>
      </c>
      <c r="L61" s="111">
        <f t="shared" si="3"/>
        <v>0</v>
      </c>
      <c r="M61" s="70"/>
    </row>
    <row r="62" spans="1:13" ht="19.5">
      <c r="A62" s="57" t="s">
        <v>52</v>
      </c>
      <c r="B62" s="145" t="s">
        <v>263</v>
      </c>
      <c r="C62" s="116">
        <v>500</v>
      </c>
      <c r="D62" s="106" t="s">
        <v>7</v>
      </c>
      <c r="E62" s="140"/>
      <c r="F62" s="117"/>
      <c r="G62" s="117"/>
      <c r="H62" s="118"/>
      <c r="I62" s="109"/>
      <c r="J62" s="118"/>
      <c r="K62" s="110">
        <f t="shared" si="2"/>
        <v>0</v>
      </c>
      <c r="L62" s="111">
        <f t="shared" si="3"/>
        <v>0</v>
      </c>
      <c r="M62" s="70"/>
    </row>
    <row r="63" spans="1:13" ht="39">
      <c r="A63" s="57" t="s">
        <v>81</v>
      </c>
      <c r="B63" s="145" t="s">
        <v>264</v>
      </c>
      <c r="C63" s="116">
        <v>2</v>
      </c>
      <c r="D63" s="106" t="s">
        <v>7</v>
      </c>
      <c r="E63" s="139"/>
      <c r="F63" s="117"/>
      <c r="G63" s="117"/>
      <c r="H63" s="118"/>
      <c r="I63" s="109"/>
      <c r="J63" s="118"/>
      <c r="K63" s="110">
        <f t="shared" si="2"/>
        <v>0</v>
      </c>
      <c r="L63" s="111">
        <f t="shared" si="3"/>
        <v>0</v>
      </c>
      <c r="M63" s="70"/>
    </row>
    <row r="64" spans="1:13" ht="39">
      <c r="A64" s="57" t="s">
        <v>82</v>
      </c>
      <c r="B64" s="145" t="s">
        <v>265</v>
      </c>
      <c r="C64" s="116">
        <v>21</v>
      </c>
      <c r="D64" s="106" t="s">
        <v>7</v>
      </c>
      <c r="E64" s="139"/>
      <c r="F64" s="117"/>
      <c r="G64" s="117"/>
      <c r="H64" s="118"/>
      <c r="I64" s="109"/>
      <c r="J64" s="118"/>
      <c r="K64" s="110">
        <f t="shared" si="2"/>
        <v>0</v>
      </c>
      <c r="L64" s="111">
        <f t="shared" si="3"/>
        <v>0</v>
      </c>
      <c r="M64" s="70"/>
    </row>
    <row r="65" spans="1:13" ht="19.5">
      <c r="A65" s="57" t="s">
        <v>83</v>
      </c>
      <c r="B65" s="145" t="s">
        <v>266</v>
      </c>
      <c r="C65" s="116">
        <v>11</v>
      </c>
      <c r="D65" s="106" t="s">
        <v>59</v>
      </c>
      <c r="E65" s="139"/>
      <c r="F65" s="117"/>
      <c r="G65" s="117"/>
      <c r="H65" s="118"/>
      <c r="I65" s="109"/>
      <c r="J65" s="118"/>
      <c r="K65" s="110">
        <f t="shared" si="2"/>
        <v>0</v>
      </c>
      <c r="L65" s="111">
        <f t="shared" si="3"/>
        <v>0</v>
      </c>
      <c r="M65" s="70"/>
    </row>
    <row r="66" spans="1:13" ht="19.5">
      <c r="A66" s="57" t="s">
        <v>53</v>
      </c>
      <c r="B66" s="145" t="s">
        <v>267</v>
      </c>
      <c r="C66" s="116">
        <v>20</v>
      </c>
      <c r="D66" s="106" t="s">
        <v>59</v>
      </c>
      <c r="E66" s="140"/>
      <c r="F66" s="117"/>
      <c r="G66" s="117"/>
      <c r="H66" s="118"/>
      <c r="I66" s="109"/>
      <c r="J66" s="118"/>
      <c r="K66" s="110">
        <f t="shared" si="2"/>
        <v>0</v>
      </c>
      <c r="L66" s="111">
        <f t="shared" si="3"/>
        <v>0</v>
      </c>
      <c r="M66" s="70"/>
    </row>
    <row r="67" spans="1:13" ht="19.5">
      <c r="A67" s="57" t="s">
        <v>84</v>
      </c>
      <c r="B67" s="145" t="s">
        <v>268</v>
      </c>
      <c r="C67" s="116">
        <v>1</v>
      </c>
      <c r="D67" s="106" t="s">
        <v>59</v>
      </c>
      <c r="E67" s="140"/>
      <c r="F67" s="117"/>
      <c r="G67" s="117"/>
      <c r="H67" s="118"/>
      <c r="I67" s="109"/>
      <c r="J67" s="118"/>
      <c r="K67" s="110">
        <f t="shared" si="2"/>
        <v>0</v>
      </c>
      <c r="L67" s="111">
        <f t="shared" si="3"/>
        <v>0</v>
      </c>
      <c r="M67" s="70"/>
    </row>
    <row r="68" spans="1:13" ht="15">
      <c r="A68" s="57" t="s">
        <v>54</v>
      </c>
      <c r="B68" s="145" t="s">
        <v>269</v>
      </c>
      <c r="C68" s="116">
        <v>8</v>
      </c>
      <c r="D68" s="106" t="s">
        <v>7</v>
      </c>
      <c r="E68" s="140"/>
      <c r="F68" s="117"/>
      <c r="G68" s="117"/>
      <c r="H68" s="118"/>
      <c r="I68" s="109"/>
      <c r="J68" s="118"/>
      <c r="K68" s="110">
        <f t="shared" si="2"/>
        <v>0</v>
      </c>
      <c r="L68" s="111">
        <f t="shared" si="3"/>
        <v>0</v>
      </c>
      <c r="M68" s="70"/>
    </row>
    <row r="69" spans="1:13" ht="15">
      <c r="A69" s="57" t="s">
        <v>85</v>
      </c>
      <c r="B69" s="145" t="s">
        <v>270</v>
      </c>
      <c r="C69" s="116">
        <v>720</v>
      </c>
      <c r="D69" s="106" t="s">
        <v>7</v>
      </c>
      <c r="E69" s="140"/>
      <c r="F69" s="117"/>
      <c r="G69" s="117"/>
      <c r="H69" s="118"/>
      <c r="I69" s="109"/>
      <c r="J69" s="118"/>
      <c r="K69" s="110">
        <f t="shared" si="2"/>
        <v>0</v>
      </c>
      <c r="L69" s="111">
        <f t="shared" si="3"/>
        <v>0</v>
      </c>
      <c r="M69" s="70"/>
    </row>
    <row r="70" spans="1:13" ht="19.5">
      <c r="A70" s="57" t="s">
        <v>86</v>
      </c>
      <c r="B70" s="145" t="s">
        <v>271</v>
      </c>
      <c r="C70" s="116">
        <v>4</v>
      </c>
      <c r="D70" s="106" t="s">
        <v>10</v>
      </c>
      <c r="E70" s="140"/>
      <c r="F70" s="117"/>
      <c r="G70" s="117"/>
      <c r="H70" s="118"/>
      <c r="I70" s="109"/>
      <c r="J70" s="118"/>
      <c r="K70" s="110">
        <f t="shared" si="2"/>
        <v>0</v>
      </c>
      <c r="L70" s="111">
        <f t="shared" si="3"/>
        <v>0</v>
      </c>
      <c r="M70" s="70"/>
    </row>
    <row r="71" spans="1:13" ht="19.5">
      <c r="A71" s="57" t="s">
        <v>87</v>
      </c>
      <c r="B71" s="145" t="s">
        <v>272</v>
      </c>
      <c r="C71" s="116">
        <v>64</v>
      </c>
      <c r="D71" s="106" t="s">
        <v>10</v>
      </c>
      <c r="E71" s="140"/>
      <c r="F71" s="117"/>
      <c r="G71" s="117"/>
      <c r="H71" s="118"/>
      <c r="I71" s="109"/>
      <c r="J71" s="118"/>
      <c r="K71" s="110">
        <f t="shared" si="2"/>
        <v>0</v>
      </c>
      <c r="L71" s="111">
        <f t="shared" si="3"/>
        <v>0</v>
      </c>
      <c r="M71" s="70"/>
    </row>
    <row r="72" spans="1:13" ht="19.5">
      <c r="A72" s="57" t="s">
        <v>55</v>
      </c>
      <c r="B72" s="145" t="s">
        <v>273</v>
      </c>
      <c r="C72" s="116">
        <v>36</v>
      </c>
      <c r="D72" s="106" t="s">
        <v>7</v>
      </c>
      <c r="E72" s="139"/>
      <c r="F72" s="117"/>
      <c r="G72" s="117"/>
      <c r="H72" s="118"/>
      <c r="I72" s="109"/>
      <c r="J72" s="118"/>
      <c r="K72" s="110">
        <f t="shared" si="2"/>
        <v>0</v>
      </c>
      <c r="L72" s="111">
        <f t="shared" si="3"/>
        <v>0</v>
      </c>
      <c r="M72" s="70"/>
    </row>
    <row r="73" spans="1:13" ht="29.25">
      <c r="A73" s="57" t="s">
        <v>56</v>
      </c>
      <c r="B73" s="145" t="s">
        <v>274</v>
      </c>
      <c r="C73" s="116">
        <v>36</v>
      </c>
      <c r="D73" s="106" t="s">
        <v>7</v>
      </c>
      <c r="E73" s="140"/>
      <c r="F73" s="117"/>
      <c r="G73" s="117"/>
      <c r="H73" s="118"/>
      <c r="I73" s="109"/>
      <c r="J73" s="118"/>
      <c r="K73" s="110">
        <f t="shared" si="2"/>
        <v>0</v>
      </c>
      <c r="L73" s="111">
        <f t="shared" si="3"/>
        <v>0</v>
      </c>
      <c r="M73" s="70"/>
    </row>
    <row r="74" spans="1:13" ht="29.25">
      <c r="A74" s="57" t="s">
        <v>57</v>
      </c>
      <c r="B74" s="145" t="s">
        <v>275</v>
      </c>
      <c r="C74" s="116">
        <v>36</v>
      </c>
      <c r="D74" s="106" t="s">
        <v>7</v>
      </c>
      <c r="E74" s="140"/>
      <c r="F74" s="117"/>
      <c r="G74" s="117"/>
      <c r="H74" s="118"/>
      <c r="I74" s="109"/>
      <c r="J74" s="118"/>
      <c r="K74" s="110">
        <f t="shared" si="2"/>
        <v>0</v>
      </c>
      <c r="L74" s="111">
        <f t="shared" si="3"/>
        <v>0</v>
      </c>
      <c r="M74" s="70"/>
    </row>
    <row r="75" spans="1:13" ht="39">
      <c r="A75" s="57" t="s">
        <v>58</v>
      </c>
      <c r="B75" s="145" t="s">
        <v>276</v>
      </c>
      <c r="C75" s="116">
        <v>8</v>
      </c>
      <c r="D75" s="106" t="s">
        <v>7</v>
      </c>
      <c r="E75" s="140"/>
      <c r="F75" s="117"/>
      <c r="G75" s="117"/>
      <c r="H75" s="118"/>
      <c r="I75" s="109"/>
      <c r="J75" s="118"/>
      <c r="K75" s="110">
        <f t="shared" si="2"/>
        <v>0</v>
      </c>
      <c r="L75" s="111">
        <f t="shared" si="3"/>
        <v>0</v>
      </c>
      <c r="M75" s="70"/>
    </row>
    <row r="76" spans="1:13" ht="15">
      <c r="A76" s="57" t="s">
        <v>88</v>
      </c>
      <c r="B76" s="145" t="s">
        <v>277</v>
      </c>
      <c r="C76" s="116">
        <v>4</v>
      </c>
      <c r="D76" s="106" t="s">
        <v>7</v>
      </c>
      <c r="E76" s="140"/>
      <c r="F76" s="117"/>
      <c r="G76" s="117"/>
      <c r="H76" s="118"/>
      <c r="I76" s="109"/>
      <c r="J76" s="118"/>
      <c r="K76" s="110">
        <f t="shared" si="2"/>
        <v>0</v>
      </c>
      <c r="L76" s="111">
        <f t="shared" si="3"/>
        <v>0</v>
      </c>
      <c r="M76" s="70"/>
    </row>
    <row r="77" spans="1:13" ht="19.5">
      <c r="A77" s="57" t="s">
        <v>89</v>
      </c>
      <c r="B77" s="145" t="s">
        <v>278</v>
      </c>
      <c r="C77" s="116">
        <v>3</v>
      </c>
      <c r="D77" s="106" t="s">
        <v>7</v>
      </c>
      <c r="E77" s="140"/>
      <c r="F77" s="117"/>
      <c r="G77" s="117"/>
      <c r="H77" s="118"/>
      <c r="I77" s="109"/>
      <c r="J77" s="118"/>
      <c r="K77" s="110">
        <f t="shared" si="2"/>
        <v>0</v>
      </c>
      <c r="L77" s="111">
        <f t="shared" si="3"/>
        <v>0</v>
      </c>
      <c r="M77" s="70"/>
    </row>
    <row r="78" spans="1:13" ht="15">
      <c r="A78" s="57" t="s">
        <v>90</v>
      </c>
      <c r="B78" s="145" t="s">
        <v>279</v>
      </c>
      <c r="C78" s="116">
        <v>1</v>
      </c>
      <c r="D78" s="106" t="s">
        <v>7</v>
      </c>
      <c r="E78" s="140"/>
      <c r="F78" s="117"/>
      <c r="G78" s="117"/>
      <c r="H78" s="118"/>
      <c r="I78" s="109"/>
      <c r="J78" s="118"/>
      <c r="K78" s="110">
        <f t="shared" si="2"/>
        <v>0</v>
      </c>
      <c r="L78" s="111">
        <f t="shared" si="3"/>
        <v>0</v>
      </c>
      <c r="M78" s="70"/>
    </row>
    <row r="79" spans="1:13" ht="15">
      <c r="A79" s="57" t="s">
        <v>91</v>
      </c>
      <c r="B79" s="145" t="s">
        <v>280</v>
      </c>
      <c r="C79" s="116">
        <v>1</v>
      </c>
      <c r="D79" s="106" t="s">
        <v>7</v>
      </c>
      <c r="E79" s="140"/>
      <c r="F79" s="117"/>
      <c r="G79" s="117"/>
      <c r="H79" s="118"/>
      <c r="I79" s="109"/>
      <c r="J79" s="118"/>
      <c r="K79" s="110">
        <f t="shared" si="2"/>
        <v>0</v>
      </c>
      <c r="L79" s="111">
        <f t="shared" si="3"/>
        <v>0</v>
      </c>
      <c r="M79" s="70"/>
    </row>
    <row r="80" spans="1:13" ht="15">
      <c r="A80" s="57" t="s">
        <v>92</v>
      </c>
      <c r="B80" s="145" t="s">
        <v>281</v>
      </c>
      <c r="C80" s="116">
        <v>30</v>
      </c>
      <c r="D80" s="106" t="s">
        <v>7</v>
      </c>
      <c r="E80" s="139"/>
      <c r="F80" s="117"/>
      <c r="G80" s="117"/>
      <c r="H80" s="118"/>
      <c r="I80" s="109"/>
      <c r="J80" s="118"/>
      <c r="K80" s="110">
        <f t="shared" si="2"/>
        <v>0</v>
      </c>
      <c r="L80" s="111">
        <f t="shared" si="3"/>
        <v>0</v>
      </c>
      <c r="M80" s="70"/>
    </row>
    <row r="81" spans="1:13" ht="15">
      <c r="A81" s="57" t="s">
        <v>93</v>
      </c>
      <c r="B81" s="145" t="s">
        <v>282</v>
      </c>
      <c r="C81" s="116">
        <v>140</v>
      </c>
      <c r="D81" s="106" t="s">
        <v>7</v>
      </c>
      <c r="E81" s="139"/>
      <c r="F81" s="117"/>
      <c r="G81" s="117"/>
      <c r="H81" s="118"/>
      <c r="I81" s="109"/>
      <c r="J81" s="118"/>
      <c r="K81" s="110">
        <f t="shared" si="2"/>
        <v>0</v>
      </c>
      <c r="L81" s="111">
        <f t="shared" si="3"/>
        <v>0</v>
      </c>
      <c r="M81" s="70"/>
    </row>
    <row r="82" spans="1:13" ht="15">
      <c r="A82" s="57" t="s">
        <v>94</v>
      </c>
      <c r="B82" s="145" t="s">
        <v>283</v>
      </c>
      <c r="C82" s="116">
        <v>40</v>
      </c>
      <c r="D82" s="106" t="s">
        <v>7</v>
      </c>
      <c r="E82" s="139"/>
      <c r="F82" s="117"/>
      <c r="G82" s="117"/>
      <c r="H82" s="118"/>
      <c r="I82" s="109"/>
      <c r="J82" s="118"/>
      <c r="K82" s="110">
        <f t="shared" si="2"/>
        <v>0</v>
      </c>
      <c r="L82" s="111">
        <f t="shared" si="3"/>
        <v>0</v>
      </c>
      <c r="M82" s="70"/>
    </row>
    <row r="83" spans="1:13" ht="15">
      <c r="A83" s="57" t="s">
        <v>95</v>
      </c>
      <c r="B83" s="145" t="s">
        <v>284</v>
      </c>
      <c r="C83" s="116">
        <v>220</v>
      </c>
      <c r="D83" s="106" t="s">
        <v>7</v>
      </c>
      <c r="E83" s="139"/>
      <c r="F83" s="117"/>
      <c r="G83" s="117"/>
      <c r="H83" s="118"/>
      <c r="I83" s="109"/>
      <c r="J83" s="118"/>
      <c r="K83" s="110">
        <f t="shared" si="2"/>
        <v>0</v>
      </c>
      <c r="L83" s="111">
        <f t="shared" si="3"/>
        <v>0</v>
      </c>
      <c r="M83" s="70"/>
    </row>
    <row r="84" spans="1:13" ht="19.5">
      <c r="A84" s="57" t="s">
        <v>96</v>
      </c>
      <c r="B84" s="145" t="s">
        <v>285</v>
      </c>
      <c r="C84" s="116">
        <v>700</v>
      </c>
      <c r="D84" s="106" t="s">
        <v>7</v>
      </c>
      <c r="E84" s="139"/>
      <c r="F84" s="117"/>
      <c r="G84" s="117"/>
      <c r="H84" s="118"/>
      <c r="I84" s="109"/>
      <c r="J84" s="118"/>
      <c r="K84" s="110">
        <f t="shared" si="2"/>
        <v>0</v>
      </c>
      <c r="L84" s="111">
        <f t="shared" si="3"/>
        <v>0</v>
      </c>
      <c r="M84" s="70"/>
    </row>
    <row r="85" spans="1:13" ht="15">
      <c r="A85" s="57" t="s">
        <v>97</v>
      </c>
      <c r="B85" s="145" t="s">
        <v>286</v>
      </c>
      <c r="C85" s="116">
        <v>1</v>
      </c>
      <c r="D85" s="106" t="s">
        <v>7</v>
      </c>
      <c r="E85" s="140"/>
      <c r="F85" s="117"/>
      <c r="G85" s="117"/>
      <c r="H85" s="118"/>
      <c r="I85" s="109"/>
      <c r="J85" s="118"/>
      <c r="K85" s="110">
        <f t="shared" si="2"/>
        <v>0</v>
      </c>
      <c r="L85" s="111">
        <f t="shared" si="3"/>
        <v>0</v>
      </c>
      <c r="M85" s="70"/>
    </row>
    <row r="86" spans="1:13" ht="39">
      <c r="A86" s="57" t="s">
        <v>98</v>
      </c>
      <c r="B86" s="145" t="s">
        <v>287</v>
      </c>
      <c r="C86" s="116">
        <v>30</v>
      </c>
      <c r="D86" s="106" t="s">
        <v>7</v>
      </c>
      <c r="E86" s="139"/>
      <c r="F86" s="117"/>
      <c r="G86" s="117"/>
      <c r="H86" s="118"/>
      <c r="I86" s="109"/>
      <c r="J86" s="118"/>
      <c r="K86" s="110">
        <f t="shared" si="2"/>
        <v>0</v>
      </c>
      <c r="L86" s="111">
        <f t="shared" si="3"/>
        <v>0</v>
      </c>
      <c r="M86" s="70"/>
    </row>
    <row r="87" spans="1:13" ht="39">
      <c r="A87" s="57" t="s">
        <v>99</v>
      </c>
      <c r="B87" s="145" t="s">
        <v>288</v>
      </c>
      <c r="C87" s="116">
        <v>500</v>
      </c>
      <c r="D87" s="106" t="s">
        <v>7</v>
      </c>
      <c r="E87" s="140"/>
      <c r="F87" s="117"/>
      <c r="G87" s="117"/>
      <c r="H87" s="118"/>
      <c r="I87" s="109"/>
      <c r="J87" s="118"/>
      <c r="K87" s="110">
        <f t="shared" si="2"/>
        <v>0</v>
      </c>
      <c r="L87" s="111">
        <f t="shared" si="3"/>
        <v>0</v>
      </c>
      <c r="M87" s="70"/>
    </row>
    <row r="88" spans="1:13" ht="15">
      <c r="A88" s="57" t="s">
        <v>100</v>
      </c>
      <c r="B88" s="145" t="s">
        <v>289</v>
      </c>
      <c r="C88" s="116">
        <v>4</v>
      </c>
      <c r="D88" s="106" t="s">
        <v>7</v>
      </c>
      <c r="E88" s="140"/>
      <c r="F88" s="117"/>
      <c r="G88" s="117"/>
      <c r="H88" s="118"/>
      <c r="I88" s="109"/>
      <c r="J88" s="118"/>
      <c r="K88" s="110">
        <f t="shared" si="2"/>
        <v>0</v>
      </c>
      <c r="L88" s="111">
        <f t="shared" si="3"/>
        <v>0</v>
      </c>
      <c r="M88" s="70"/>
    </row>
    <row r="89" spans="1:13" ht="58.5">
      <c r="A89" s="57" t="s">
        <v>101</v>
      </c>
      <c r="B89" s="145" t="s">
        <v>290</v>
      </c>
      <c r="C89" s="116">
        <v>750</v>
      </c>
      <c r="D89" s="106" t="s">
        <v>7</v>
      </c>
      <c r="E89" s="139"/>
      <c r="F89" s="117"/>
      <c r="G89" s="117"/>
      <c r="H89" s="118"/>
      <c r="I89" s="109"/>
      <c r="J89" s="118"/>
      <c r="K89" s="110">
        <f t="shared" si="2"/>
        <v>0</v>
      </c>
      <c r="L89" s="111">
        <f t="shared" si="3"/>
        <v>0</v>
      </c>
      <c r="M89" s="70"/>
    </row>
    <row r="90" spans="1:13" ht="19.5">
      <c r="A90" s="57" t="s">
        <v>102</v>
      </c>
      <c r="B90" s="145" t="s">
        <v>66</v>
      </c>
      <c r="C90" s="116">
        <v>2</v>
      </c>
      <c r="D90" s="106" t="s">
        <v>7</v>
      </c>
      <c r="E90" s="139"/>
      <c r="F90" s="117"/>
      <c r="G90" s="117"/>
      <c r="H90" s="118"/>
      <c r="I90" s="109"/>
      <c r="J90" s="118"/>
      <c r="K90" s="110">
        <f t="shared" si="2"/>
        <v>0</v>
      </c>
      <c r="L90" s="111">
        <f t="shared" si="3"/>
        <v>0</v>
      </c>
      <c r="M90" s="70"/>
    </row>
    <row r="91" spans="1:13" ht="19.5">
      <c r="A91" s="57" t="s">
        <v>103</v>
      </c>
      <c r="B91" s="145" t="s">
        <v>291</v>
      </c>
      <c r="C91" s="116">
        <v>31</v>
      </c>
      <c r="D91" s="106" t="s">
        <v>7</v>
      </c>
      <c r="E91" s="139"/>
      <c r="F91" s="117"/>
      <c r="G91" s="117"/>
      <c r="H91" s="118"/>
      <c r="I91" s="109"/>
      <c r="J91" s="118"/>
      <c r="K91" s="110">
        <f t="shared" si="2"/>
        <v>0</v>
      </c>
      <c r="L91" s="111">
        <f t="shared" si="3"/>
        <v>0</v>
      </c>
      <c r="M91" s="70"/>
    </row>
    <row r="92" spans="1:13" ht="15">
      <c r="A92" s="57" t="s">
        <v>104</v>
      </c>
      <c r="B92" s="144" t="s">
        <v>420</v>
      </c>
      <c r="C92" s="116">
        <v>1000</v>
      </c>
      <c r="D92" s="106" t="s">
        <v>7</v>
      </c>
      <c r="E92" s="144"/>
      <c r="F92" s="117"/>
      <c r="G92" s="117"/>
      <c r="H92" s="118"/>
      <c r="I92" s="109"/>
      <c r="J92" s="118"/>
      <c r="K92" s="110">
        <f t="shared" si="2"/>
        <v>0</v>
      </c>
      <c r="L92" s="111">
        <f t="shared" si="3"/>
        <v>0</v>
      </c>
      <c r="M92" s="70"/>
    </row>
    <row r="93" spans="1:13" ht="58.5">
      <c r="A93" s="57" t="s">
        <v>105</v>
      </c>
      <c r="B93" s="142" t="s">
        <v>234</v>
      </c>
      <c r="C93" s="116">
        <v>100</v>
      </c>
      <c r="D93" s="106" t="s">
        <v>7</v>
      </c>
      <c r="E93" s="117"/>
      <c r="F93" s="117"/>
      <c r="G93" s="117"/>
      <c r="H93" s="118"/>
      <c r="I93" s="109"/>
      <c r="J93" s="118"/>
      <c r="K93" s="110">
        <f t="shared" si="2"/>
        <v>0</v>
      </c>
      <c r="L93" s="111">
        <f t="shared" si="3"/>
        <v>0</v>
      </c>
      <c r="M93" s="70"/>
    </row>
    <row r="94" spans="1:13" ht="214.5">
      <c r="A94" s="57" t="s">
        <v>106</v>
      </c>
      <c r="B94" s="143" t="s">
        <v>421</v>
      </c>
      <c r="C94" s="116">
        <v>50</v>
      </c>
      <c r="D94" s="106" t="s">
        <v>7</v>
      </c>
      <c r="E94" s="107"/>
      <c r="F94" s="117"/>
      <c r="G94" s="117"/>
      <c r="H94" s="118"/>
      <c r="I94" s="109"/>
      <c r="J94" s="118"/>
      <c r="K94" s="110">
        <f t="shared" si="2"/>
        <v>0</v>
      </c>
      <c r="L94" s="111">
        <f t="shared" si="3"/>
        <v>0</v>
      </c>
      <c r="M94" s="70"/>
    </row>
    <row r="95" spans="1:13" ht="87.75">
      <c r="A95" s="57" t="s">
        <v>107</v>
      </c>
      <c r="B95" s="143" t="s">
        <v>422</v>
      </c>
      <c r="C95" s="116">
        <v>300</v>
      </c>
      <c r="D95" s="106" t="s">
        <v>7</v>
      </c>
      <c r="E95" s="107"/>
      <c r="F95" s="117"/>
      <c r="G95" s="117"/>
      <c r="H95" s="118"/>
      <c r="I95" s="109"/>
      <c r="J95" s="118"/>
      <c r="K95" s="110">
        <f t="shared" si="2"/>
        <v>0</v>
      </c>
      <c r="L95" s="111">
        <f t="shared" si="3"/>
        <v>0</v>
      </c>
      <c r="M95" s="70"/>
    </row>
    <row r="96" spans="1:13" ht="29.25">
      <c r="A96" s="57" t="s">
        <v>108</v>
      </c>
      <c r="B96" s="142" t="s">
        <v>423</v>
      </c>
      <c r="C96" s="116">
        <v>400</v>
      </c>
      <c r="D96" s="106" t="s">
        <v>7</v>
      </c>
      <c r="E96" s="107"/>
      <c r="F96" s="117"/>
      <c r="G96" s="117"/>
      <c r="H96" s="118"/>
      <c r="I96" s="109"/>
      <c r="J96" s="118"/>
      <c r="K96" s="110">
        <f t="shared" si="2"/>
        <v>0</v>
      </c>
      <c r="L96" s="111">
        <f t="shared" si="3"/>
        <v>0</v>
      </c>
      <c r="M96" s="70"/>
    </row>
    <row r="97" spans="1:13" ht="29.25">
      <c r="A97" s="57" t="s">
        <v>109</v>
      </c>
      <c r="B97" s="142" t="s">
        <v>512</v>
      </c>
      <c r="C97" s="116">
        <v>400</v>
      </c>
      <c r="D97" s="106" t="s">
        <v>7</v>
      </c>
      <c r="E97" s="107"/>
      <c r="F97" s="117"/>
      <c r="G97" s="117"/>
      <c r="H97" s="118"/>
      <c r="I97" s="109"/>
      <c r="J97" s="118"/>
      <c r="K97" s="110">
        <f t="shared" si="2"/>
        <v>0</v>
      </c>
      <c r="L97" s="111">
        <f t="shared" si="3"/>
        <v>0</v>
      </c>
      <c r="M97" s="70"/>
    </row>
    <row r="98" spans="1:13" ht="15">
      <c r="A98" s="57" t="s">
        <v>110</v>
      </c>
      <c r="B98" s="142" t="s">
        <v>424</v>
      </c>
      <c r="C98" s="116">
        <v>250</v>
      </c>
      <c r="D98" s="106" t="s">
        <v>7</v>
      </c>
      <c r="E98" s="117"/>
      <c r="F98" s="117"/>
      <c r="G98" s="117"/>
      <c r="H98" s="118"/>
      <c r="I98" s="109"/>
      <c r="J98" s="118"/>
      <c r="K98" s="110">
        <f t="shared" si="2"/>
        <v>0</v>
      </c>
      <c r="L98" s="111">
        <f t="shared" si="3"/>
        <v>0</v>
      </c>
      <c r="M98" s="70"/>
    </row>
    <row r="99" spans="1:13" ht="15">
      <c r="A99" s="57" t="s">
        <v>111</v>
      </c>
      <c r="B99" s="142" t="s">
        <v>425</v>
      </c>
      <c r="C99" s="116">
        <v>250</v>
      </c>
      <c r="D99" s="106" t="s">
        <v>7</v>
      </c>
      <c r="E99" s="117"/>
      <c r="F99" s="117"/>
      <c r="G99" s="117"/>
      <c r="H99" s="118"/>
      <c r="I99" s="109"/>
      <c r="J99" s="118"/>
      <c r="K99" s="110">
        <f t="shared" si="2"/>
        <v>0</v>
      </c>
      <c r="L99" s="111">
        <f t="shared" si="3"/>
        <v>0</v>
      </c>
      <c r="M99" s="70"/>
    </row>
    <row r="100" spans="1:13" ht="39">
      <c r="A100" s="57" t="s">
        <v>112</v>
      </c>
      <c r="B100" s="142" t="s">
        <v>426</v>
      </c>
      <c r="C100" s="116">
        <v>10</v>
      </c>
      <c r="D100" s="106" t="s">
        <v>7</v>
      </c>
      <c r="E100" s="107"/>
      <c r="F100" s="117"/>
      <c r="G100" s="117"/>
      <c r="H100" s="118"/>
      <c r="I100" s="109"/>
      <c r="J100" s="118"/>
      <c r="K100" s="110">
        <f t="shared" si="2"/>
        <v>0</v>
      </c>
      <c r="L100" s="111">
        <f t="shared" si="3"/>
        <v>0</v>
      </c>
      <c r="M100" s="70"/>
    </row>
    <row r="101" spans="1:13" ht="39">
      <c r="A101" s="57" t="s">
        <v>113</v>
      </c>
      <c r="B101" s="142" t="s">
        <v>427</v>
      </c>
      <c r="C101" s="116">
        <v>10</v>
      </c>
      <c r="D101" s="106" t="s">
        <v>7</v>
      </c>
      <c r="E101" s="107"/>
      <c r="F101" s="117"/>
      <c r="G101" s="117"/>
      <c r="H101" s="118"/>
      <c r="I101" s="109"/>
      <c r="J101" s="118"/>
      <c r="K101" s="110">
        <f t="shared" si="2"/>
        <v>0</v>
      </c>
      <c r="L101" s="111">
        <f t="shared" si="3"/>
        <v>0</v>
      </c>
      <c r="M101" s="70"/>
    </row>
    <row r="102" spans="1:13" ht="39">
      <c r="A102" s="57" t="s">
        <v>114</v>
      </c>
      <c r="B102" s="142" t="s">
        <v>428</v>
      </c>
      <c r="C102" s="116">
        <v>10</v>
      </c>
      <c r="D102" s="106" t="s">
        <v>7</v>
      </c>
      <c r="E102" s="107"/>
      <c r="F102" s="117"/>
      <c r="G102" s="117"/>
      <c r="H102" s="118"/>
      <c r="I102" s="109"/>
      <c r="J102" s="118"/>
      <c r="K102" s="110">
        <f t="shared" si="2"/>
        <v>0</v>
      </c>
      <c r="L102" s="111">
        <f t="shared" si="3"/>
        <v>0</v>
      </c>
      <c r="M102" s="70"/>
    </row>
    <row r="103" spans="1:13" ht="87.75">
      <c r="A103" s="57" t="s">
        <v>115</v>
      </c>
      <c r="B103" s="142" t="s">
        <v>429</v>
      </c>
      <c r="C103" s="116">
        <v>15</v>
      </c>
      <c r="D103" s="106" t="s">
        <v>7</v>
      </c>
      <c r="E103" s="107"/>
      <c r="F103" s="117"/>
      <c r="G103" s="117"/>
      <c r="H103" s="118"/>
      <c r="I103" s="109"/>
      <c r="J103" s="118"/>
      <c r="K103" s="110">
        <f t="shared" si="2"/>
        <v>0</v>
      </c>
      <c r="L103" s="111">
        <f t="shared" si="3"/>
        <v>0</v>
      </c>
      <c r="M103" s="70"/>
    </row>
    <row r="104" spans="1:13" ht="87.75">
      <c r="A104" s="57" t="s">
        <v>116</v>
      </c>
      <c r="B104" s="142" t="s">
        <v>430</v>
      </c>
      <c r="C104" s="116">
        <v>15</v>
      </c>
      <c r="D104" s="106" t="s">
        <v>7</v>
      </c>
      <c r="E104" s="107"/>
      <c r="F104" s="117"/>
      <c r="G104" s="117"/>
      <c r="H104" s="118"/>
      <c r="I104" s="109"/>
      <c r="J104" s="118"/>
      <c r="K104" s="110">
        <f t="shared" si="2"/>
        <v>0</v>
      </c>
      <c r="L104" s="111">
        <f t="shared" si="3"/>
        <v>0</v>
      </c>
      <c r="M104" s="70"/>
    </row>
    <row r="105" spans="1:13" ht="87.75">
      <c r="A105" s="57" t="s">
        <v>117</v>
      </c>
      <c r="B105" s="142" t="s">
        <v>431</v>
      </c>
      <c r="C105" s="116">
        <v>15</v>
      </c>
      <c r="D105" s="106" t="s">
        <v>7</v>
      </c>
      <c r="E105" s="107"/>
      <c r="F105" s="117"/>
      <c r="G105" s="117"/>
      <c r="H105" s="118"/>
      <c r="I105" s="109"/>
      <c r="J105" s="118"/>
      <c r="K105" s="110">
        <f t="shared" si="2"/>
        <v>0</v>
      </c>
      <c r="L105" s="111">
        <f t="shared" si="3"/>
        <v>0</v>
      </c>
      <c r="M105" s="70"/>
    </row>
    <row r="106" spans="1:13" ht="107.25">
      <c r="A106" s="57" t="s">
        <v>118</v>
      </c>
      <c r="B106" s="142" t="s">
        <v>432</v>
      </c>
      <c r="C106" s="116">
        <v>30</v>
      </c>
      <c r="D106" s="106" t="s">
        <v>7</v>
      </c>
      <c r="E106" s="142"/>
      <c r="F106" s="117"/>
      <c r="G106" s="117"/>
      <c r="H106" s="118"/>
      <c r="I106" s="109"/>
      <c r="J106" s="118"/>
      <c r="K106" s="110">
        <f t="shared" si="2"/>
        <v>0</v>
      </c>
      <c r="L106" s="111">
        <f t="shared" si="3"/>
        <v>0</v>
      </c>
      <c r="M106" s="70"/>
    </row>
    <row r="107" spans="1:13" ht="39">
      <c r="A107" s="57" t="s">
        <v>119</v>
      </c>
      <c r="B107" s="142" t="s">
        <v>433</v>
      </c>
      <c r="C107" s="116">
        <v>30</v>
      </c>
      <c r="D107" s="106" t="s">
        <v>7</v>
      </c>
      <c r="E107" s="142"/>
      <c r="F107" s="117"/>
      <c r="G107" s="117"/>
      <c r="H107" s="118"/>
      <c r="I107" s="109"/>
      <c r="J107" s="118"/>
      <c r="K107" s="110">
        <f t="shared" si="2"/>
        <v>0</v>
      </c>
      <c r="L107" s="111">
        <f t="shared" si="3"/>
        <v>0</v>
      </c>
      <c r="M107" s="70"/>
    </row>
    <row r="108" spans="1:13" ht="39">
      <c r="A108" s="57" t="s">
        <v>120</v>
      </c>
      <c r="B108" s="142" t="s">
        <v>434</v>
      </c>
      <c r="C108" s="116">
        <v>30</v>
      </c>
      <c r="D108" s="106" t="s">
        <v>7</v>
      </c>
      <c r="E108" s="142"/>
      <c r="F108" s="117"/>
      <c r="G108" s="117"/>
      <c r="H108" s="118"/>
      <c r="I108" s="109"/>
      <c r="J108" s="118"/>
      <c r="K108" s="110">
        <f t="shared" si="2"/>
        <v>0</v>
      </c>
      <c r="L108" s="111">
        <f t="shared" si="3"/>
        <v>0</v>
      </c>
      <c r="M108" s="70"/>
    </row>
    <row r="109" spans="1:13" ht="39">
      <c r="A109" s="57" t="s">
        <v>371</v>
      </c>
      <c r="B109" s="142" t="s">
        <v>435</v>
      </c>
      <c r="C109" s="116">
        <v>10</v>
      </c>
      <c r="D109" s="106" t="s">
        <v>7</v>
      </c>
      <c r="E109" s="142"/>
      <c r="F109" s="117"/>
      <c r="G109" s="117"/>
      <c r="H109" s="118"/>
      <c r="I109" s="109"/>
      <c r="J109" s="118"/>
      <c r="K109" s="110">
        <f t="shared" si="2"/>
        <v>0</v>
      </c>
      <c r="L109" s="111">
        <f t="shared" si="3"/>
        <v>0</v>
      </c>
      <c r="M109" s="70"/>
    </row>
    <row r="110" spans="1:13" ht="39">
      <c r="A110" s="57" t="s">
        <v>372</v>
      </c>
      <c r="B110" s="142" t="s">
        <v>436</v>
      </c>
      <c r="C110" s="116">
        <v>10</v>
      </c>
      <c r="D110" s="106" t="s">
        <v>7</v>
      </c>
      <c r="E110" s="142"/>
      <c r="F110" s="117"/>
      <c r="G110" s="117"/>
      <c r="H110" s="118"/>
      <c r="I110" s="109"/>
      <c r="J110" s="118"/>
      <c r="K110" s="110">
        <f t="shared" si="2"/>
        <v>0</v>
      </c>
      <c r="L110" s="111">
        <f t="shared" si="3"/>
        <v>0</v>
      </c>
      <c r="M110" s="70"/>
    </row>
    <row r="111" spans="1:13" ht="39">
      <c r="A111" s="57" t="s">
        <v>373</v>
      </c>
      <c r="B111" s="142" t="s">
        <v>437</v>
      </c>
      <c r="C111" s="116">
        <v>20</v>
      </c>
      <c r="D111" s="106" t="s">
        <v>7</v>
      </c>
      <c r="E111" s="142"/>
      <c r="F111" s="117"/>
      <c r="G111" s="117"/>
      <c r="H111" s="118"/>
      <c r="I111" s="109"/>
      <c r="J111" s="118"/>
      <c r="K111" s="110">
        <f t="shared" si="2"/>
        <v>0</v>
      </c>
      <c r="L111" s="111">
        <f t="shared" si="3"/>
        <v>0</v>
      </c>
      <c r="M111" s="70"/>
    </row>
    <row r="112" spans="1:13" ht="29.25">
      <c r="A112" s="57" t="s">
        <v>374</v>
      </c>
      <c r="B112" s="142" t="s">
        <v>438</v>
      </c>
      <c r="C112" s="116">
        <v>5</v>
      </c>
      <c r="D112" s="106" t="s">
        <v>7</v>
      </c>
      <c r="E112" s="142"/>
      <c r="F112" s="117"/>
      <c r="G112" s="117"/>
      <c r="H112" s="118"/>
      <c r="I112" s="109"/>
      <c r="J112" s="118"/>
      <c r="K112" s="110">
        <f t="shared" si="2"/>
        <v>0</v>
      </c>
      <c r="L112" s="111">
        <f t="shared" si="3"/>
        <v>0</v>
      </c>
      <c r="M112" s="70"/>
    </row>
    <row r="113" spans="1:13" ht="29.25">
      <c r="A113" s="57" t="s">
        <v>375</v>
      </c>
      <c r="B113" s="142" t="s">
        <v>439</v>
      </c>
      <c r="C113" s="116">
        <v>5</v>
      </c>
      <c r="D113" s="106" t="s">
        <v>7</v>
      </c>
      <c r="E113" s="142"/>
      <c r="F113" s="117"/>
      <c r="G113" s="117"/>
      <c r="H113" s="118"/>
      <c r="I113" s="109"/>
      <c r="J113" s="118"/>
      <c r="K113" s="110">
        <f t="shared" si="2"/>
        <v>0</v>
      </c>
      <c r="L113" s="111">
        <f t="shared" si="3"/>
        <v>0</v>
      </c>
      <c r="M113" s="70"/>
    </row>
    <row r="114" spans="1:13" ht="29.25">
      <c r="A114" s="57" t="s">
        <v>376</v>
      </c>
      <c r="B114" s="142" t="s">
        <v>440</v>
      </c>
      <c r="C114" s="116">
        <v>5</v>
      </c>
      <c r="D114" s="106" t="s">
        <v>7</v>
      </c>
      <c r="E114" s="142"/>
      <c r="F114" s="117"/>
      <c r="G114" s="117"/>
      <c r="H114" s="118"/>
      <c r="I114" s="109"/>
      <c r="J114" s="118"/>
      <c r="K114" s="110">
        <f t="shared" si="2"/>
        <v>0</v>
      </c>
      <c r="L114" s="111">
        <f t="shared" si="3"/>
        <v>0</v>
      </c>
      <c r="M114" s="70"/>
    </row>
    <row r="115" spans="1:13" ht="29.25">
      <c r="A115" s="57" t="s">
        <v>377</v>
      </c>
      <c r="B115" s="142" t="s">
        <v>441</v>
      </c>
      <c r="C115" s="116">
        <v>5</v>
      </c>
      <c r="D115" s="106" t="s">
        <v>7</v>
      </c>
      <c r="E115" s="142"/>
      <c r="F115" s="117"/>
      <c r="G115" s="117"/>
      <c r="H115" s="118"/>
      <c r="I115" s="109"/>
      <c r="J115" s="118"/>
      <c r="K115" s="110">
        <f t="shared" si="2"/>
        <v>0</v>
      </c>
      <c r="L115" s="111">
        <f t="shared" si="3"/>
        <v>0</v>
      </c>
      <c r="M115" s="70"/>
    </row>
    <row r="116" spans="1:13" ht="15">
      <c r="A116" s="57" t="s">
        <v>378</v>
      </c>
      <c r="B116" s="142" t="s">
        <v>442</v>
      </c>
      <c r="C116" s="116">
        <v>5</v>
      </c>
      <c r="D116" s="106" t="s">
        <v>7</v>
      </c>
      <c r="E116" s="107"/>
      <c r="F116" s="117"/>
      <c r="G116" s="117"/>
      <c r="H116" s="118"/>
      <c r="I116" s="109"/>
      <c r="J116" s="118"/>
      <c r="K116" s="110">
        <f t="shared" si="2"/>
        <v>0</v>
      </c>
      <c r="L116" s="111">
        <f t="shared" si="3"/>
        <v>0</v>
      </c>
      <c r="M116" s="70"/>
    </row>
    <row r="117" spans="1:13" ht="15">
      <c r="A117" s="57" t="s">
        <v>379</v>
      </c>
      <c r="B117" s="142" t="s">
        <v>443</v>
      </c>
      <c r="C117" s="116">
        <v>5</v>
      </c>
      <c r="D117" s="106" t="s">
        <v>7</v>
      </c>
      <c r="E117" s="107"/>
      <c r="F117" s="117"/>
      <c r="G117" s="117"/>
      <c r="H117" s="118"/>
      <c r="I117" s="109"/>
      <c r="J117" s="118"/>
      <c r="K117" s="110">
        <f t="shared" si="2"/>
        <v>0</v>
      </c>
      <c r="L117" s="111">
        <f t="shared" si="3"/>
        <v>0</v>
      </c>
      <c r="M117" s="70"/>
    </row>
    <row r="118" spans="1:13" ht="15">
      <c r="A118" s="57" t="s">
        <v>380</v>
      </c>
      <c r="B118" s="142" t="s">
        <v>444</v>
      </c>
      <c r="C118" s="116">
        <v>5</v>
      </c>
      <c r="D118" s="106" t="s">
        <v>7</v>
      </c>
      <c r="E118" s="107"/>
      <c r="F118" s="117"/>
      <c r="G118" s="117"/>
      <c r="H118" s="118"/>
      <c r="I118" s="109"/>
      <c r="J118" s="118"/>
      <c r="K118" s="110">
        <f t="shared" si="2"/>
        <v>0</v>
      </c>
      <c r="L118" s="111">
        <f t="shared" si="3"/>
        <v>0</v>
      </c>
      <c r="M118" s="70"/>
    </row>
    <row r="119" spans="1:13" ht="15">
      <c r="A119" s="57" t="s">
        <v>381</v>
      </c>
      <c r="B119" s="142" t="s">
        <v>445</v>
      </c>
      <c r="C119" s="116">
        <v>5</v>
      </c>
      <c r="D119" s="106" t="s">
        <v>7</v>
      </c>
      <c r="E119" s="107"/>
      <c r="F119" s="117"/>
      <c r="G119" s="117"/>
      <c r="H119" s="118"/>
      <c r="I119" s="109"/>
      <c r="J119" s="118"/>
      <c r="K119" s="110">
        <f t="shared" si="2"/>
        <v>0</v>
      </c>
      <c r="L119" s="111">
        <f t="shared" si="3"/>
        <v>0</v>
      </c>
      <c r="M119" s="70"/>
    </row>
    <row r="120" spans="1:13" ht="15">
      <c r="A120" s="57" t="s">
        <v>382</v>
      </c>
      <c r="B120" s="142" t="s">
        <v>446</v>
      </c>
      <c r="C120" s="116">
        <v>5</v>
      </c>
      <c r="D120" s="106" t="s">
        <v>7</v>
      </c>
      <c r="E120" s="107"/>
      <c r="F120" s="117"/>
      <c r="G120" s="117"/>
      <c r="H120" s="118"/>
      <c r="I120" s="109"/>
      <c r="J120" s="118"/>
      <c r="K120" s="110">
        <f t="shared" si="2"/>
        <v>0</v>
      </c>
      <c r="L120" s="111">
        <f t="shared" si="3"/>
        <v>0</v>
      </c>
      <c r="M120" s="70"/>
    </row>
    <row r="121" spans="1:13" ht="15">
      <c r="A121" s="57" t="s">
        <v>383</v>
      </c>
      <c r="B121" s="142" t="s">
        <v>447</v>
      </c>
      <c r="C121" s="116">
        <v>5</v>
      </c>
      <c r="D121" s="106" t="s">
        <v>7</v>
      </c>
      <c r="E121" s="107"/>
      <c r="F121" s="117"/>
      <c r="G121" s="117"/>
      <c r="H121" s="118"/>
      <c r="I121" s="109"/>
      <c r="J121" s="118"/>
      <c r="K121" s="110">
        <f t="shared" si="2"/>
        <v>0</v>
      </c>
      <c r="L121" s="111">
        <f t="shared" si="3"/>
        <v>0</v>
      </c>
      <c r="M121" s="70"/>
    </row>
    <row r="122" spans="1:13" ht="117">
      <c r="A122" s="57" t="s">
        <v>384</v>
      </c>
      <c r="B122" s="142" t="s">
        <v>448</v>
      </c>
      <c r="C122" s="116">
        <v>1000</v>
      </c>
      <c r="D122" s="106" t="s">
        <v>7</v>
      </c>
      <c r="E122" s="142"/>
      <c r="F122" s="117"/>
      <c r="G122" s="117"/>
      <c r="H122" s="118"/>
      <c r="I122" s="109"/>
      <c r="J122" s="118"/>
      <c r="K122" s="110">
        <f t="shared" si="2"/>
        <v>0</v>
      </c>
      <c r="L122" s="111">
        <f t="shared" si="3"/>
        <v>0</v>
      </c>
      <c r="M122" s="70"/>
    </row>
    <row r="123" spans="1:13" ht="68.25">
      <c r="A123" s="57" t="s">
        <v>385</v>
      </c>
      <c r="B123" s="142" t="s">
        <v>449</v>
      </c>
      <c r="C123" s="116">
        <v>100</v>
      </c>
      <c r="D123" s="106" t="s">
        <v>63</v>
      </c>
      <c r="E123" s="142"/>
      <c r="F123" s="117"/>
      <c r="G123" s="117"/>
      <c r="H123" s="118"/>
      <c r="I123" s="109"/>
      <c r="J123" s="118"/>
      <c r="K123" s="110">
        <f t="shared" si="2"/>
        <v>0</v>
      </c>
      <c r="L123" s="111">
        <f t="shared" si="3"/>
        <v>0</v>
      </c>
      <c r="M123" s="70"/>
    </row>
    <row r="124" spans="1:13" ht="68.25">
      <c r="A124" s="57" t="s">
        <v>386</v>
      </c>
      <c r="B124" s="142" t="s">
        <v>449</v>
      </c>
      <c r="C124" s="116">
        <v>100</v>
      </c>
      <c r="D124" s="106" t="s">
        <v>63</v>
      </c>
      <c r="E124" s="142"/>
      <c r="F124" s="117"/>
      <c r="G124" s="117"/>
      <c r="H124" s="118"/>
      <c r="I124" s="109"/>
      <c r="J124" s="118"/>
      <c r="K124" s="110">
        <f t="shared" si="2"/>
        <v>0</v>
      </c>
      <c r="L124" s="111">
        <f t="shared" si="3"/>
        <v>0</v>
      </c>
      <c r="M124" s="70"/>
    </row>
    <row r="125" spans="1:13" ht="58.5">
      <c r="A125" s="57" t="s">
        <v>387</v>
      </c>
      <c r="B125" s="142" t="s">
        <v>450</v>
      </c>
      <c r="C125" s="116">
        <v>60</v>
      </c>
      <c r="D125" s="106" t="s">
        <v>63</v>
      </c>
      <c r="E125" s="142"/>
      <c r="F125" s="117"/>
      <c r="G125" s="117"/>
      <c r="H125" s="118"/>
      <c r="I125" s="109"/>
      <c r="J125" s="118"/>
      <c r="K125" s="110">
        <f t="shared" si="2"/>
        <v>0</v>
      </c>
      <c r="L125" s="111">
        <f t="shared" si="3"/>
        <v>0</v>
      </c>
      <c r="M125" s="70"/>
    </row>
    <row r="126" spans="1:13" ht="29.25">
      <c r="A126" s="57" t="s">
        <v>388</v>
      </c>
      <c r="B126" s="142" t="s">
        <v>451</v>
      </c>
      <c r="C126" s="116">
        <v>20</v>
      </c>
      <c r="D126" s="106" t="s">
        <v>63</v>
      </c>
      <c r="E126" s="142"/>
      <c r="F126" s="117"/>
      <c r="G126" s="117"/>
      <c r="H126" s="118"/>
      <c r="I126" s="109"/>
      <c r="J126" s="118"/>
      <c r="K126" s="110">
        <f t="shared" si="2"/>
        <v>0</v>
      </c>
      <c r="L126" s="111">
        <f t="shared" si="3"/>
        <v>0</v>
      </c>
      <c r="M126" s="70"/>
    </row>
    <row r="127" spans="1:13" ht="19.5">
      <c r="A127" s="57" t="s">
        <v>389</v>
      </c>
      <c r="B127" s="142" t="s">
        <v>511</v>
      </c>
      <c r="C127" s="116">
        <v>300</v>
      </c>
      <c r="D127" s="116" t="s">
        <v>7</v>
      </c>
      <c r="E127" s="117"/>
      <c r="F127" s="117"/>
      <c r="G127" s="117"/>
      <c r="H127" s="118"/>
      <c r="I127" s="109"/>
      <c r="J127" s="118"/>
      <c r="K127" s="110">
        <f aca="true" t="shared" si="4" ref="K127:K149">C127*H127</f>
        <v>0</v>
      </c>
      <c r="L127" s="111">
        <f aca="true" t="shared" si="5" ref="L127:L149">C127*J127</f>
        <v>0</v>
      </c>
      <c r="M127" s="70"/>
    </row>
    <row r="128" spans="1:13" ht="15">
      <c r="A128" s="57" t="s">
        <v>390</v>
      </c>
      <c r="B128" s="142" t="s">
        <v>452</v>
      </c>
      <c r="C128" s="116">
        <v>300</v>
      </c>
      <c r="D128" s="116" t="s">
        <v>7</v>
      </c>
      <c r="E128" s="117"/>
      <c r="F128" s="117"/>
      <c r="G128" s="117"/>
      <c r="H128" s="118"/>
      <c r="I128" s="109"/>
      <c r="J128" s="118"/>
      <c r="K128" s="110">
        <f t="shared" si="4"/>
        <v>0</v>
      </c>
      <c r="L128" s="111">
        <f t="shared" si="5"/>
        <v>0</v>
      </c>
      <c r="M128" s="70"/>
    </row>
    <row r="129" spans="1:13" ht="48.75">
      <c r="A129" s="57" t="s">
        <v>391</v>
      </c>
      <c r="B129" s="142" t="s">
        <v>453</v>
      </c>
      <c r="C129" s="116">
        <v>20</v>
      </c>
      <c r="D129" s="116" t="s">
        <v>7</v>
      </c>
      <c r="E129" s="107"/>
      <c r="F129" s="117"/>
      <c r="G129" s="117"/>
      <c r="H129" s="118"/>
      <c r="I129" s="109"/>
      <c r="J129" s="118"/>
      <c r="K129" s="110">
        <f t="shared" si="4"/>
        <v>0</v>
      </c>
      <c r="L129" s="111">
        <f t="shared" si="5"/>
        <v>0</v>
      </c>
      <c r="M129" s="70"/>
    </row>
    <row r="130" spans="1:13" ht="68.25">
      <c r="A130" s="57" t="s">
        <v>392</v>
      </c>
      <c r="B130" s="142" t="s">
        <v>454</v>
      </c>
      <c r="C130" s="116">
        <v>50</v>
      </c>
      <c r="D130" s="116" t="s">
        <v>7</v>
      </c>
      <c r="E130" s="107"/>
      <c r="F130" s="117"/>
      <c r="G130" s="117"/>
      <c r="H130" s="118"/>
      <c r="I130" s="109"/>
      <c r="J130" s="118"/>
      <c r="K130" s="110">
        <f t="shared" si="4"/>
        <v>0</v>
      </c>
      <c r="L130" s="111">
        <f t="shared" si="5"/>
        <v>0</v>
      </c>
      <c r="M130" s="70"/>
    </row>
    <row r="131" spans="1:13" ht="19.5">
      <c r="A131" s="57" t="s">
        <v>393</v>
      </c>
      <c r="B131" s="142" t="s">
        <v>455</v>
      </c>
      <c r="C131" s="116">
        <v>20</v>
      </c>
      <c r="D131" s="116" t="s">
        <v>7</v>
      </c>
      <c r="E131" s="142"/>
      <c r="F131" s="117"/>
      <c r="G131" s="117"/>
      <c r="H131" s="118"/>
      <c r="I131" s="109"/>
      <c r="J131" s="118"/>
      <c r="K131" s="110">
        <f t="shared" si="4"/>
        <v>0</v>
      </c>
      <c r="L131" s="111">
        <f t="shared" si="5"/>
        <v>0</v>
      </c>
      <c r="M131" s="70"/>
    </row>
    <row r="132" spans="1:13" ht="78">
      <c r="A132" s="57" t="s">
        <v>394</v>
      </c>
      <c r="B132" s="142" t="s">
        <v>456</v>
      </c>
      <c r="C132" s="116">
        <v>20</v>
      </c>
      <c r="D132" s="116" t="s">
        <v>7</v>
      </c>
      <c r="E132" s="107"/>
      <c r="F132" s="117"/>
      <c r="G132" s="117"/>
      <c r="H132" s="118"/>
      <c r="I132" s="109"/>
      <c r="J132" s="118"/>
      <c r="K132" s="110">
        <f t="shared" si="4"/>
        <v>0</v>
      </c>
      <c r="L132" s="111">
        <f t="shared" si="5"/>
        <v>0</v>
      </c>
      <c r="M132" s="70"/>
    </row>
    <row r="133" spans="1:13" ht="15">
      <c r="A133" s="57" t="s">
        <v>395</v>
      </c>
      <c r="B133" s="142" t="s">
        <v>457</v>
      </c>
      <c r="C133" s="116">
        <v>50</v>
      </c>
      <c r="D133" s="116" t="s">
        <v>7</v>
      </c>
      <c r="E133" s="107"/>
      <c r="F133" s="117"/>
      <c r="G133" s="117"/>
      <c r="H133" s="118"/>
      <c r="I133" s="109"/>
      <c r="J133" s="118"/>
      <c r="K133" s="110">
        <f t="shared" si="4"/>
        <v>0</v>
      </c>
      <c r="L133" s="111">
        <f t="shared" si="5"/>
        <v>0</v>
      </c>
      <c r="M133" s="70"/>
    </row>
    <row r="134" spans="1:13" ht="15">
      <c r="A134" s="57" t="s">
        <v>396</v>
      </c>
      <c r="B134" s="142" t="s">
        <v>458</v>
      </c>
      <c r="C134" s="116">
        <v>80</v>
      </c>
      <c r="D134" s="116" t="s">
        <v>7</v>
      </c>
      <c r="E134" s="107"/>
      <c r="F134" s="117"/>
      <c r="G134" s="117"/>
      <c r="H134" s="118"/>
      <c r="I134" s="109"/>
      <c r="J134" s="118"/>
      <c r="K134" s="110">
        <f t="shared" si="4"/>
        <v>0</v>
      </c>
      <c r="L134" s="111">
        <f t="shared" si="5"/>
        <v>0</v>
      </c>
      <c r="M134" s="70"/>
    </row>
    <row r="135" spans="1:13" ht="15">
      <c r="A135" s="57" t="s">
        <v>397</v>
      </c>
      <c r="B135" s="142" t="s">
        <v>515</v>
      </c>
      <c r="C135" s="116">
        <v>8000</v>
      </c>
      <c r="D135" s="116" t="s">
        <v>7</v>
      </c>
      <c r="E135" s="142"/>
      <c r="F135" s="117"/>
      <c r="G135" s="117"/>
      <c r="H135" s="118"/>
      <c r="I135" s="109"/>
      <c r="J135" s="118"/>
      <c r="K135" s="110">
        <f t="shared" si="4"/>
        <v>0</v>
      </c>
      <c r="L135" s="111">
        <f t="shared" si="5"/>
        <v>0</v>
      </c>
      <c r="M135" s="70"/>
    </row>
    <row r="136" spans="1:13" ht="19.5" customHeight="1">
      <c r="A136" s="57" t="s">
        <v>398</v>
      </c>
      <c r="B136" s="142" t="s">
        <v>459</v>
      </c>
      <c r="C136" s="116">
        <v>3000</v>
      </c>
      <c r="D136" s="116" t="s">
        <v>7</v>
      </c>
      <c r="E136" s="107"/>
      <c r="F136" s="117"/>
      <c r="G136" s="117"/>
      <c r="H136" s="118"/>
      <c r="I136" s="109"/>
      <c r="J136" s="118"/>
      <c r="K136" s="110">
        <f t="shared" si="4"/>
        <v>0</v>
      </c>
      <c r="L136" s="111">
        <f t="shared" si="5"/>
        <v>0</v>
      </c>
      <c r="M136" s="70"/>
    </row>
    <row r="137" spans="1:13" ht="19.5">
      <c r="A137" s="57" t="s">
        <v>399</v>
      </c>
      <c r="B137" s="142" t="s">
        <v>460</v>
      </c>
      <c r="C137" s="116">
        <v>1500</v>
      </c>
      <c r="D137" s="116" t="s">
        <v>7</v>
      </c>
      <c r="E137" s="107"/>
      <c r="F137" s="117"/>
      <c r="G137" s="117"/>
      <c r="H137" s="118"/>
      <c r="I137" s="109"/>
      <c r="J137" s="118"/>
      <c r="K137" s="110">
        <f t="shared" si="4"/>
        <v>0</v>
      </c>
      <c r="L137" s="111">
        <f t="shared" si="5"/>
        <v>0</v>
      </c>
      <c r="M137" s="70"/>
    </row>
    <row r="138" spans="1:13" ht="15">
      <c r="A138" s="57" t="s">
        <v>400</v>
      </c>
      <c r="B138" s="142" t="s">
        <v>461</v>
      </c>
      <c r="C138" s="116">
        <v>10</v>
      </c>
      <c r="D138" s="116" t="s">
        <v>7</v>
      </c>
      <c r="E138" s="107"/>
      <c r="F138" s="117"/>
      <c r="G138" s="117"/>
      <c r="H138" s="118"/>
      <c r="I138" s="109"/>
      <c r="J138" s="118"/>
      <c r="K138" s="110">
        <f t="shared" si="4"/>
        <v>0</v>
      </c>
      <c r="L138" s="111">
        <f t="shared" si="5"/>
        <v>0</v>
      </c>
      <c r="M138" s="70"/>
    </row>
    <row r="139" spans="1:13" ht="15">
      <c r="A139" s="57" t="s">
        <v>401</v>
      </c>
      <c r="B139" s="142" t="s">
        <v>462</v>
      </c>
      <c r="C139" s="116">
        <v>10</v>
      </c>
      <c r="D139" s="116" t="s">
        <v>7</v>
      </c>
      <c r="E139" s="107"/>
      <c r="F139" s="117"/>
      <c r="G139" s="117"/>
      <c r="H139" s="118"/>
      <c r="I139" s="109"/>
      <c r="J139" s="118"/>
      <c r="K139" s="110">
        <f t="shared" si="4"/>
        <v>0</v>
      </c>
      <c r="L139" s="111">
        <f t="shared" si="5"/>
        <v>0</v>
      </c>
      <c r="M139" s="70"/>
    </row>
    <row r="140" spans="1:13" ht="15">
      <c r="A140" s="57" t="s">
        <v>402</v>
      </c>
      <c r="B140" s="142" t="s">
        <v>463</v>
      </c>
      <c r="C140" s="116">
        <v>10</v>
      </c>
      <c r="D140" s="116" t="s">
        <v>7</v>
      </c>
      <c r="E140" s="107"/>
      <c r="F140" s="117"/>
      <c r="G140" s="117"/>
      <c r="H140" s="118"/>
      <c r="I140" s="109"/>
      <c r="J140" s="118"/>
      <c r="K140" s="110">
        <f t="shared" si="4"/>
        <v>0</v>
      </c>
      <c r="L140" s="111">
        <f t="shared" si="5"/>
        <v>0</v>
      </c>
      <c r="M140" s="70"/>
    </row>
    <row r="141" spans="1:13" ht="29.25">
      <c r="A141" s="57" t="s">
        <v>403</v>
      </c>
      <c r="B141" s="142" t="s">
        <v>464</v>
      </c>
      <c r="C141" s="116">
        <v>30</v>
      </c>
      <c r="D141" s="116" t="s">
        <v>7</v>
      </c>
      <c r="E141" s="107"/>
      <c r="F141" s="117"/>
      <c r="G141" s="117"/>
      <c r="H141" s="118"/>
      <c r="I141" s="109"/>
      <c r="J141" s="118"/>
      <c r="K141" s="110">
        <f t="shared" si="4"/>
        <v>0</v>
      </c>
      <c r="L141" s="111">
        <f t="shared" si="5"/>
        <v>0</v>
      </c>
      <c r="M141" s="70"/>
    </row>
    <row r="142" spans="1:13" ht="29.25">
      <c r="A142" s="57" t="s">
        <v>404</v>
      </c>
      <c r="B142" s="142" t="s">
        <v>465</v>
      </c>
      <c r="C142" s="116">
        <v>10</v>
      </c>
      <c r="D142" s="116" t="s">
        <v>7</v>
      </c>
      <c r="E142" s="107"/>
      <c r="F142" s="117"/>
      <c r="G142" s="117"/>
      <c r="H142" s="118"/>
      <c r="I142" s="109"/>
      <c r="J142" s="118"/>
      <c r="K142" s="110">
        <f t="shared" si="4"/>
        <v>0</v>
      </c>
      <c r="L142" s="111">
        <f t="shared" si="5"/>
        <v>0</v>
      </c>
      <c r="M142" s="70"/>
    </row>
    <row r="143" spans="1:13" ht="19.5">
      <c r="A143" s="57" t="s">
        <v>405</v>
      </c>
      <c r="B143" s="142" t="s">
        <v>466</v>
      </c>
      <c r="C143" s="116">
        <v>50</v>
      </c>
      <c r="D143" s="116" t="s">
        <v>7</v>
      </c>
      <c r="E143" s="107"/>
      <c r="F143" s="117"/>
      <c r="G143" s="117"/>
      <c r="H143" s="118"/>
      <c r="I143" s="109"/>
      <c r="J143" s="118"/>
      <c r="K143" s="110">
        <f t="shared" si="4"/>
        <v>0</v>
      </c>
      <c r="L143" s="111">
        <f t="shared" si="5"/>
        <v>0</v>
      </c>
      <c r="M143" s="70"/>
    </row>
    <row r="144" spans="1:14" ht="39">
      <c r="A144" s="57" t="s">
        <v>406</v>
      </c>
      <c r="B144" s="142" t="s">
        <v>467</v>
      </c>
      <c r="C144" s="116">
        <v>10</v>
      </c>
      <c r="D144" s="116" t="s">
        <v>7</v>
      </c>
      <c r="E144" s="107"/>
      <c r="F144" s="117"/>
      <c r="G144" s="117"/>
      <c r="H144" s="118"/>
      <c r="I144" s="109"/>
      <c r="J144" s="118"/>
      <c r="K144" s="110">
        <f t="shared" si="4"/>
        <v>0</v>
      </c>
      <c r="L144" s="111">
        <f t="shared" si="5"/>
        <v>0</v>
      </c>
      <c r="M144" s="70"/>
      <c r="N144" s="67"/>
    </row>
    <row r="145" spans="1:13" ht="15">
      <c r="A145" s="57" t="s">
        <v>407</v>
      </c>
      <c r="B145" s="142" t="s">
        <v>468</v>
      </c>
      <c r="C145" s="116">
        <v>20</v>
      </c>
      <c r="D145" s="116" t="s">
        <v>7</v>
      </c>
      <c r="E145" s="107"/>
      <c r="F145" s="117"/>
      <c r="G145" s="117"/>
      <c r="H145" s="118"/>
      <c r="I145" s="109"/>
      <c r="J145" s="118"/>
      <c r="K145" s="110">
        <f t="shared" si="4"/>
        <v>0</v>
      </c>
      <c r="L145" s="111">
        <f t="shared" si="5"/>
        <v>0</v>
      </c>
      <c r="M145" s="70"/>
    </row>
    <row r="146" spans="1:13" ht="19.5">
      <c r="A146" s="57" t="s">
        <v>408</v>
      </c>
      <c r="B146" s="142" t="s">
        <v>469</v>
      </c>
      <c r="C146" s="116">
        <v>20</v>
      </c>
      <c r="D146" s="116" t="s">
        <v>10</v>
      </c>
      <c r="E146" s="107"/>
      <c r="F146" s="117"/>
      <c r="G146" s="117"/>
      <c r="H146" s="118"/>
      <c r="I146" s="109"/>
      <c r="J146" s="118"/>
      <c r="K146" s="110">
        <f t="shared" si="4"/>
        <v>0</v>
      </c>
      <c r="L146" s="111">
        <f t="shared" si="5"/>
        <v>0</v>
      </c>
      <c r="M146" s="70"/>
    </row>
    <row r="147" spans="1:13" ht="19.5">
      <c r="A147" s="57" t="s">
        <v>409</v>
      </c>
      <c r="B147" s="142" t="s">
        <v>470</v>
      </c>
      <c r="C147" s="116">
        <v>30</v>
      </c>
      <c r="D147" s="116" t="s">
        <v>10</v>
      </c>
      <c r="E147" s="107"/>
      <c r="F147" s="117"/>
      <c r="G147" s="117"/>
      <c r="H147" s="118"/>
      <c r="I147" s="109"/>
      <c r="J147" s="118"/>
      <c r="K147" s="110">
        <f t="shared" si="4"/>
        <v>0</v>
      </c>
      <c r="L147" s="111">
        <f t="shared" si="5"/>
        <v>0</v>
      </c>
      <c r="M147" s="70"/>
    </row>
    <row r="148" spans="1:13" ht="29.25">
      <c r="A148" s="57" t="s">
        <v>410</v>
      </c>
      <c r="B148" s="142" t="s">
        <v>471</v>
      </c>
      <c r="C148" s="116">
        <v>750</v>
      </c>
      <c r="D148" s="106" t="s">
        <v>7</v>
      </c>
      <c r="E148" s="117"/>
      <c r="F148" s="117"/>
      <c r="G148" s="117"/>
      <c r="H148" s="118"/>
      <c r="I148" s="109"/>
      <c r="J148" s="118"/>
      <c r="K148" s="110">
        <f t="shared" si="4"/>
        <v>0</v>
      </c>
      <c r="L148" s="111">
        <f t="shared" si="5"/>
        <v>0</v>
      </c>
      <c r="M148" s="70"/>
    </row>
    <row r="149" spans="1:13" ht="15">
      <c r="A149" s="57" t="s">
        <v>514</v>
      </c>
      <c r="B149" s="142" t="s">
        <v>472</v>
      </c>
      <c r="C149" s="116">
        <v>250</v>
      </c>
      <c r="D149" s="106" t="s">
        <v>7</v>
      </c>
      <c r="E149" s="117"/>
      <c r="F149" s="117"/>
      <c r="G149" s="117"/>
      <c r="H149" s="118"/>
      <c r="I149" s="109"/>
      <c r="J149" s="118"/>
      <c r="K149" s="110">
        <f t="shared" si="4"/>
        <v>0</v>
      </c>
      <c r="L149" s="111">
        <f t="shared" si="5"/>
        <v>0</v>
      </c>
      <c r="M149" s="70"/>
    </row>
    <row r="150" spans="1:13" ht="15">
      <c r="A150" s="57"/>
      <c r="B150" s="158" t="s">
        <v>524</v>
      </c>
      <c r="C150" s="146"/>
      <c r="D150" s="147"/>
      <c r="E150" s="117"/>
      <c r="F150" s="138"/>
      <c r="G150" s="147"/>
      <c r="H150" s="138"/>
      <c r="I150" s="138"/>
      <c r="J150" s="138"/>
      <c r="K150" s="165">
        <f>SUM(K14:K149)</f>
        <v>0</v>
      </c>
      <c r="L150" s="164">
        <f>SUM(L14:L149)</f>
        <v>0</v>
      </c>
      <c r="M150" s="70"/>
    </row>
    <row r="151" spans="1:13" ht="15">
      <c r="A151" s="57"/>
      <c r="B151" s="158" t="s">
        <v>525</v>
      </c>
      <c r="C151" s="146"/>
      <c r="D151" s="147"/>
      <c r="E151" s="117"/>
      <c r="F151" s="138"/>
      <c r="G151" s="147"/>
      <c r="H151" s="138"/>
      <c r="I151" s="138"/>
      <c r="J151" s="138"/>
      <c r="K151" s="165">
        <f>K150*4</f>
        <v>0</v>
      </c>
      <c r="L151" s="164">
        <f>L150*4</f>
        <v>0</v>
      </c>
      <c r="M151" s="71"/>
    </row>
    <row r="152" spans="1:13" ht="15">
      <c r="A152" s="1"/>
      <c r="M152" s="38"/>
    </row>
    <row r="153" spans="1:13" ht="15">
      <c r="A153" s="1"/>
      <c r="B153" s="126" t="s">
        <v>62</v>
      </c>
      <c r="C153" s="127"/>
      <c r="D153" s="91"/>
      <c r="E153" s="148"/>
      <c r="F153" s="91"/>
      <c r="G153" s="128"/>
      <c r="H153" s="91"/>
      <c r="I153" s="129"/>
      <c r="J153" s="129"/>
      <c r="K153" s="129"/>
      <c r="L153" s="129"/>
      <c r="M153" s="38"/>
    </row>
    <row r="154" spans="1:13" ht="15" customHeight="1">
      <c r="A154" s="1"/>
      <c r="B154" s="126" t="s">
        <v>125</v>
      </c>
      <c r="C154" s="127"/>
      <c r="D154" s="91"/>
      <c r="E154" s="148"/>
      <c r="F154" s="91"/>
      <c r="G154" s="128"/>
      <c r="H154" s="91"/>
      <c r="I154" s="129"/>
      <c r="J154" s="129"/>
      <c r="K154" s="129"/>
      <c r="L154" s="129"/>
      <c r="M154" s="44"/>
    </row>
    <row r="155" spans="1:13" ht="15" customHeight="1">
      <c r="A155" s="1"/>
      <c r="B155" s="126" t="s">
        <v>523</v>
      </c>
      <c r="C155" s="127"/>
      <c r="D155" s="91"/>
      <c r="E155" s="148"/>
      <c r="F155" s="91"/>
      <c r="G155" s="91"/>
      <c r="H155" s="91"/>
      <c r="I155" s="128"/>
      <c r="J155" s="130"/>
      <c r="K155" s="130"/>
      <c r="L155" s="130"/>
      <c r="M155" s="38"/>
    </row>
    <row r="156" spans="1:13" ht="15" customHeight="1">
      <c r="A156" s="1"/>
      <c r="B156" s="131" t="s">
        <v>60</v>
      </c>
      <c r="C156" s="127"/>
      <c r="D156" s="91"/>
      <c r="E156" s="151"/>
      <c r="F156" s="91"/>
      <c r="G156" s="91"/>
      <c r="H156" s="159" t="s">
        <v>526</v>
      </c>
      <c r="I156" s="154"/>
      <c r="J156" s="154"/>
      <c r="K156" s="132"/>
      <c r="L156" s="132"/>
      <c r="M156" s="38"/>
    </row>
    <row r="157" spans="1:13" ht="15">
      <c r="A157" s="1"/>
      <c r="B157" s="131"/>
      <c r="C157" s="131"/>
      <c r="D157" s="131"/>
      <c r="E157" s="151"/>
      <c r="F157" s="91"/>
      <c r="G157" s="91"/>
      <c r="H157" s="159" t="s">
        <v>527</v>
      </c>
      <c r="I157" s="154"/>
      <c r="J157" s="154"/>
      <c r="K157" s="132"/>
      <c r="L157" s="132"/>
      <c r="M157" s="38"/>
    </row>
    <row r="158" spans="1:13" ht="15">
      <c r="A158" s="1"/>
      <c r="B158" s="131"/>
      <c r="C158" s="127"/>
      <c r="D158" s="131"/>
      <c r="E158" s="151"/>
      <c r="F158" s="91"/>
      <c r="G158" s="91"/>
      <c r="H158" s="134" t="s">
        <v>528</v>
      </c>
      <c r="I158" s="155"/>
      <c r="J158" s="155"/>
      <c r="K158" s="133"/>
      <c r="L158" s="133"/>
      <c r="M158" s="38"/>
    </row>
    <row r="159" spans="1:13" ht="15">
      <c r="A159" s="1"/>
      <c r="B159" s="131"/>
      <c r="C159" s="127"/>
      <c r="D159" s="131"/>
      <c r="E159" s="151"/>
      <c r="F159" s="91"/>
      <c r="G159" s="91"/>
      <c r="H159" s="134" t="s">
        <v>529</v>
      </c>
      <c r="I159" s="134"/>
      <c r="J159" s="135"/>
      <c r="K159" s="133"/>
      <c r="L159" s="133"/>
      <c r="M159" s="38"/>
    </row>
    <row r="160" spans="1:13" ht="15">
      <c r="A160" s="1"/>
      <c r="B160" s="127"/>
      <c r="C160" s="127"/>
      <c r="D160" s="91"/>
      <c r="E160" s="151"/>
      <c r="F160" s="91"/>
      <c r="G160" s="91"/>
      <c r="H160" s="91"/>
      <c r="I160" s="91"/>
      <c r="J160" s="91"/>
      <c r="K160" s="91"/>
      <c r="L160" s="91"/>
      <c r="M160" s="38"/>
    </row>
    <row r="161" spans="1:13" ht="15">
      <c r="A161" s="1"/>
      <c r="B161" s="131"/>
      <c r="C161" s="127"/>
      <c r="D161" s="136"/>
      <c r="E161" s="151"/>
      <c r="F161" s="91"/>
      <c r="G161" s="136"/>
      <c r="H161" s="91"/>
      <c r="I161" s="91"/>
      <c r="J161" s="91"/>
      <c r="K161" s="91"/>
      <c r="L161" s="91"/>
      <c r="M161" s="38"/>
    </row>
    <row r="162" spans="1:13" ht="15">
      <c r="A162" s="1"/>
      <c r="B162" s="137" t="s">
        <v>61</v>
      </c>
      <c r="C162" s="127"/>
      <c r="D162" s="136"/>
      <c r="E162" s="151"/>
      <c r="F162" s="91"/>
      <c r="G162" s="128" t="s">
        <v>126</v>
      </c>
      <c r="H162" s="91"/>
      <c r="I162" s="91"/>
      <c r="J162" s="91"/>
      <c r="K162" s="91"/>
      <c r="L162" s="91"/>
      <c r="M162" s="72"/>
    </row>
    <row r="163" spans="1:13" ht="15">
      <c r="A163" s="1"/>
      <c r="M163" s="72"/>
    </row>
    <row r="164" spans="1:13" ht="15">
      <c r="A164" s="1"/>
      <c r="B164" s="127"/>
      <c r="C164" s="127"/>
      <c r="D164" s="136"/>
      <c r="E164" s="151"/>
      <c r="F164" s="91"/>
      <c r="G164" s="136"/>
      <c r="H164" s="91"/>
      <c r="I164" s="91"/>
      <c r="J164" s="91"/>
      <c r="K164" s="91"/>
      <c r="L164" s="91"/>
      <c r="M164" s="72"/>
    </row>
    <row r="165" spans="1:13" ht="15">
      <c r="A165" s="1"/>
      <c r="B165" s="127"/>
      <c r="C165" s="127"/>
      <c r="D165" s="136"/>
      <c r="E165" s="151"/>
      <c r="F165" s="91"/>
      <c r="G165" s="136"/>
      <c r="H165" s="91"/>
      <c r="I165" s="91"/>
      <c r="J165" s="91"/>
      <c r="K165" s="91"/>
      <c r="L165" s="91"/>
      <c r="M165" s="72"/>
    </row>
    <row r="166" spans="1:13" ht="15">
      <c r="A166" s="1"/>
      <c r="B166" s="88"/>
      <c r="C166" s="127"/>
      <c r="D166" s="136"/>
      <c r="E166" s="151"/>
      <c r="F166" s="91"/>
      <c r="G166" s="136"/>
      <c r="H166" s="91"/>
      <c r="I166" s="91"/>
      <c r="J166" s="91"/>
      <c r="K166" s="91"/>
      <c r="L166" s="91"/>
      <c r="M166" s="72"/>
    </row>
    <row r="167" spans="1:13" ht="15.75">
      <c r="A167" s="1"/>
      <c r="B167" s="92"/>
      <c r="C167" s="127"/>
      <c r="D167" s="136"/>
      <c r="E167" s="151"/>
      <c r="F167" s="91"/>
      <c r="G167" s="136"/>
      <c r="H167" s="91"/>
      <c r="I167" s="94"/>
      <c r="J167" s="94"/>
      <c r="K167" s="94"/>
      <c r="L167" s="94"/>
      <c r="M167" s="72"/>
    </row>
    <row r="168" spans="1:13" ht="15.75">
      <c r="A168" s="1"/>
      <c r="C168" s="88"/>
      <c r="D168" s="89"/>
      <c r="E168" s="150"/>
      <c r="F168" s="90"/>
      <c r="G168" s="89"/>
      <c r="H168" s="91"/>
      <c r="M168" s="73"/>
    </row>
    <row r="169" spans="1:8" ht="15.75">
      <c r="A169" s="1"/>
      <c r="C169" s="92"/>
      <c r="D169" s="93"/>
      <c r="E169" s="151"/>
      <c r="F169" s="94"/>
      <c r="G169" s="93"/>
      <c r="H169" s="94"/>
    </row>
    <row r="170" ht="15.75">
      <c r="A170" s="16"/>
    </row>
  </sheetData>
  <sheetProtection/>
  <mergeCells count="3">
    <mergeCell ref="B2:C2"/>
    <mergeCell ref="B3:C3"/>
    <mergeCell ref="B12:L12"/>
  </mergeCells>
  <printOptions/>
  <pageMargins left="0.7" right="0.7" top="0.75" bottom="0.75" header="0.3" footer="0.3"/>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1:N120"/>
  <sheetViews>
    <sheetView zoomScale="115" zoomScaleNormal="115" zoomScaleSheetLayoutView="100" zoomScalePageLayoutView="0" workbookViewId="0" topLeftCell="A1">
      <selection activeCell="B8" sqref="B8"/>
    </sheetView>
  </sheetViews>
  <sheetFormatPr defaultColWidth="9.140625" defaultRowHeight="15"/>
  <cols>
    <col min="1" max="1" width="3.7109375" style="0" customWidth="1"/>
    <col min="2" max="2" width="47.00390625" style="52" customWidth="1"/>
    <col min="3" max="3" width="7.8515625" style="0" customWidth="1"/>
    <col min="4" max="4" width="6.28125" style="0" customWidth="1"/>
    <col min="5" max="5" width="19.57421875" style="0" customWidth="1"/>
    <col min="6" max="6" width="10.7109375" style="0" customWidth="1"/>
    <col min="7" max="7" width="12.28125" style="0" customWidth="1"/>
    <col min="8" max="8" width="9.28125" style="0" customWidth="1"/>
    <col min="9" max="9" width="6.7109375" style="0" customWidth="1"/>
    <col min="13" max="13" width="9.140625" style="82" customWidth="1"/>
  </cols>
  <sheetData>
    <row r="1" spans="1:13" ht="15">
      <c r="A1" s="1"/>
      <c r="B1" s="2"/>
      <c r="C1" s="2"/>
      <c r="D1" s="3"/>
      <c r="E1" s="4"/>
      <c r="F1" s="4"/>
      <c r="G1" s="3"/>
      <c r="H1" s="5"/>
      <c r="I1" s="5"/>
      <c r="J1" s="5"/>
      <c r="K1" s="5"/>
      <c r="L1" s="5"/>
      <c r="M1" s="74"/>
    </row>
    <row r="2" spans="1:13" ht="15.75">
      <c r="A2" s="16"/>
      <c r="B2" s="170" t="s">
        <v>72</v>
      </c>
      <c r="C2" s="170"/>
      <c r="D2" s="16"/>
      <c r="E2" s="18"/>
      <c r="F2" s="18"/>
      <c r="G2" s="16"/>
      <c r="H2" s="19"/>
      <c r="I2" s="19"/>
      <c r="J2" s="19"/>
      <c r="K2" s="19"/>
      <c r="L2" s="19"/>
      <c r="M2" s="75"/>
    </row>
    <row r="3" spans="1:13" ht="15.75">
      <c r="A3" s="16"/>
      <c r="B3" s="170" t="s">
        <v>73</v>
      </c>
      <c r="C3" s="170"/>
      <c r="D3" s="16"/>
      <c r="E3" s="18"/>
      <c r="F3" s="18"/>
      <c r="G3" s="16"/>
      <c r="H3" s="19"/>
      <c r="I3" s="19"/>
      <c r="J3" s="19"/>
      <c r="K3" s="19"/>
      <c r="L3" s="19"/>
      <c r="M3" s="75"/>
    </row>
    <row r="4" spans="1:13" ht="15.75">
      <c r="A4" s="16"/>
      <c r="B4" s="17"/>
      <c r="C4" s="17"/>
      <c r="D4" s="16"/>
      <c r="E4" s="18"/>
      <c r="F4" s="18"/>
      <c r="G4" s="16"/>
      <c r="H4" s="19"/>
      <c r="I4" s="19"/>
      <c r="J4" s="19"/>
      <c r="K4" s="19"/>
      <c r="L4" s="19"/>
      <c r="M4" s="75"/>
    </row>
    <row r="5" spans="1:13" ht="15.75">
      <c r="A5" s="16"/>
      <c r="B5" s="17"/>
      <c r="C5" s="17"/>
      <c r="D5" s="16"/>
      <c r="E5" s="18"/>
      <c r="F5" s="18"/>
      <c r="G5" s="20"/>
      <c r="H5" s="19"/>
      <c r="I5" s="19"/>
      <c r="J5" s="19"/>
      <c r="K5" s="19"/>
      <c r="L5" s="19"/>
      <c r="M5" s="75"/>
    </row>
    <row r="6" spans="1:13" ht="15.75">
      <c r="A6" s="16"/>
      <c r="B6" s="41" t="s">
        <v>75</v>
      </c>
      <c r="C6" s="43"/>
      <c r="D6" s="18"/>
      <c r="E6" s="18"/>
      <c r="F6" s="18"/>
      <c r="G6" s="20"/>
      <c r="H6" s="19"/>
      <c r="I6" s="19"/>
      <c r="J6" s="19"/>
      <c r="K6" s="19"/>
      <c r="L6" s="19"/>
      <c r="M6" s="75"/>
    </row>
    <row r="7" spans="1:13" ht="15.75">
      <c r="A7" s="16"/>
      <c r="B7" s="41"/>
      <c r="C7" s="43"/>
      <c r="D7" s="18"/>
      <c r="E7" s="18"/>
      <c r="F7" s="18"/>
      <c r="G7" s="20"/>
      <c r="H7" s="19"/>
      <c r="I7" s="19"/>
      <c r="J7" s="19"/>
      <c r="K7" s="19"/>
      <c r="L7" s="19"/>
      <c r="M7" s="75"/>
    </row>
    <row r="8" spans="1:13" ht="15.75">
      <c r="A8" s="16"/>
      <c r="B8" s="21"/>
      <c r="C8" s="42"/>
      <c r="D8" s="18"/>
      <c r="E8" s="18"/>
      <c r="F8" s="18"/>
      <c r="G8" s="20"/>
      <c r="H8" s="19"/>
      <c r="I8" s="19"/>
      <c r="J8" s="19"/>
      <c r="K8" s="19"/>
      <c r="L8" s="19"/>
      <c r="M8" s="75"/>
    </row>
    <row r="9" spans="1:13" ht="15.75">
      <c r="A9" s="16"/>
      <c r="B9" s="21"/>
      <c r="C9" s="42"/>
      <c r="D9" s="18"/>
      <c r="E9" s="18"/>
      <c r="F9" s="18"/>
      <c r="G9" s="20"/>
      <c r="H9" s="19"/>
      <c r="I9" s="19"/>
      <c r="J9" s="19"/>
      <c r="K9" s="19"/>
      <c r="L9" s="19"/>
      <c r="M9" s="75"/>
    </row>
    <row r="10" spans="1:13" ht="15.75">
      <c r="A10" s="16"/>
      <c r="B10" s="41" t="s">
        <v>530</v>
      </c>
      <c r="C10" s="43"/>
      <c r="D10" s="18"/>
      <c r="E10" s="18"/>
      <c r="F10" s="18"/>
      <c r="G10" s="16"/>
      <c r="H10" s="19"/>
      <c r="I10" s="19"/>
      <c r="J10" s="19"/>
      <c r="K10" s="19"/>
      <c r="L10" s="19"/>
      <c r="M10" s="75"/>
    </row>
    <row r="11" spans="1:13" ht="15.75">
      <c r="A11" s="16"/>
      <c r="B11" s="21"/>
      <c r="C11" s="37"/>
      <c r="D11" s="18"/>
      <c r="E11" s="18"/>
      <c r="F11" s="18"/>
      <c r="G11" s="16"/>
      <c r="H11" s="19"/>
      <c r="I11" s="19"/>
      <c r="J11" s="19"/>
      <c r="K11" s="19"/>
      <c r="L11" s="19"/>
      <c r="M11" s="75"/>
    </row>
    <row r="12" spans="1:13" ht="15.75">
      <c r="A12" s="40"/>
      <c r="B12" s="171" t="s">
        <v>129</v>
      </c>
      <c r="C12" s="172"/>
      <c r="D12" s="172"/>
      <c r="E12" s="172"/>
      <c r="F12" s="172"/>
      <c r="G12" s="172"/>
      <c r="H12" s="172"/>
      <c r="I12" s="172"/>
      <c r="J12" s="172"/>
      <c r="K12" s="172"/>
      <c r="L12" s="173"/>
      <c r="M12" s="76"/>
    </row>
    <row r="13" spans="1:13" ht="45.75">
      <c r="A13" s="7" t="s">
        <v>121</v>
      </c>
      <c r="B13" s="10" t="s">
        <v>0</v>
      </c>
      <c r="C13" s="11" t="s">
        <v>122</v>
      </c>
      <c r="D13" s="8" t="s">
        <v>1</v>
      </c>
      <c r="E13" s="9" t="s">
        <v>123</v>
      </c>
      <c r="F13" s="9" t="s">
        <v>124</v>
      </c>
      <c r="G13" s="9" t="s">
        <v>76</v>
      </c>
      <c r="H13" s="9" t="s">
        <v>2</v>
      </c>
      <c r="I13" s="8" t="s">
        <v>3</v>
      </c>
      <c r="J13" s="9" t="s">
        <v>4</v>
      </c>
      <c r="K13" s="9" t="s">
        <v>74</v>
      </c>
      <c r="L13" s="9" t="s">
        <v>5</v>
      </c>
      <c r="M13" s="77"/>
    </row>
    <row r="14" spans="1:13" ht="15">
      <c r="A14" s="27" t="s">
        <v>6</v>
      </c>
      <c r="B14" s="28" t="s">
        <v>292</v>
      </c>
      <c r="C14" s="58">
        <v>16</v>
      </c>
      <c r="D14" s="59" t="s">
        <v>7</v>
      </c>
      <c r="E14" s="27"/>
      <c r="F14" s="27"/>
      <c r="G14" s="27"/>
      <c r="H14" s="35"/>
      <c r="I14" s="26"/>
      <c r="J14" s="35"/>
      <c r="K14" s="36">
        <f aca="true" t="shared" si="0" ref="K14:K44">C14*H14</f>
        <v>0</v>
      </c>
      <c r="L14" s="62">
        <f aca="true" t="shared" si="1" ref="L14:L44">C14*J14</f>
        <v>0</v>
      </c>
      <c r="M14" s="78"/>
    </row>
    <row r="15" spans="1:13" ht="15">
      <c r="A15" s="27" t="s">
        <v>8</v>
      </c>
      <c r="B15" s="28" t="s">
        <v>293</v>
      </c>
      <c r="C15" s="58">
        <v>9</v>
      </c>
      <c r="D15" s="59" t="s">
        <v>7</v>
      </c>
      <c r="E15" s="27"/>
      <c r="F15" s="27"/>
      <c r="G15" s="27"/>
      <c r="H15" s="35"/>
      <c r="I15" s="26"/>
      <c r="J15" s="35"/>
      <c r="K15" s="36">
        <f t="shared" si="0"/>
        <v>0</v>
      </c>
      <c r="L15" s="62">
        <f t="shared" si="1"/>
        <v>0</v>
      </c>
      <c r="M15" s="78"/>
    </row>
    <row r="16" spans="1:13" ht="88.5">
      <c r="A16" s="27" t="s">
        <v>9</v>
      </c>
      <c r="B16" s="27" t="s">
        <v>294</v>
      </c>
      <c r="C16" s="58">
        <v>101</v>
      </c>
      <c r="D16" s="59" t="s">
        <v>7</v>
      </c>
      <c r="E16" s="27"/>
      <c r="F16" s="27"/>
      <c r="G16" s="27"/>
      <c r="H16" s="35"/>
      <c r="I16" s="26"/>
      <c r="J16" s="35"/>
      <c r="K16" s="36">
        <f t="shared" si="0"/>
        <v>0</v>
      </c>
      <c r="L16" s="62">
        <f>C16*J16</f>
        <v>0</v>
      </c>
      <c r="M16" s="78"/>
    </row>
    <row r="17" spans="1:13" ht="108">
      <c r="A17" s="27" t="s">
        <v>11</v>
      </c>
      <c r="B17" s="27" t="s">
        <v>295</v>
      </c>
      <c r="C17" s="58">
        <v>570</v>
      </c>
      <c r="D17" s="59" t="s">
        <v>343</v>
      </c>
      <c r="E17" s="27"/>
      <c r="F17" s="27"/>
      <c r="G17" s="27"/>
      <c r="H17" s="35"/>
      <c r="I17" s="26"/>
      <c r="J17" s="35"/>
      <c r="K17" s="36">
        <f t="shared" si="0"/>
        <v>0</v>
      </c>
      <c r="L17" s="62">
        <f t="shared" si="1"/>
        <v>0</v>
      </c>
      <c r="M17" s="78"/>
    </row>
    <row r="18" spans="1:13" ht="30">
      <c r="A18" s="27" t="s">
        <v>12</v>
      </c>
      <c r="B18" s="27" t="s">
        <v>296</v>
      </c>
      <c r="C18" s="58">
        <v>21</v>
      </c>
      <c r="D18" s="59" t="s">
        <v>10</v>
      </c>
      <c r="E18" s="27"/>
      <c r="F18" s="27"/>
      <c r="G18" s="27"/>
      <c r="H18" s="35"/>
      <c r="I18" s="26"/>
      <c r="J18" s="35"/>
      <c r="K18" s="36">
        <f t="shared" si="0"/>
        <v>0</v>
      </c>
      <c r="L18" s="62">
        <f t="shared" si="1"/>
        <v>0</v>
      </c>
      <c r="M18" s="78"/>
    </row>
    <row r="19" spans="1:13" ht="30">
      <c r="A19" s="27" t="s">
        <v>77</v>
      </c>
      <c r="B19" s="27" t="s">
        <v>297</v>
      </c>
      <c r="C19" s="58">
        <v>6</v>
      </c>
      <c r="D19" s="59" t="s">
        <v>10</v>
      </c>
      <c r="E19" s="27"/>
      <c r="F19" s="27"/>
      <c r="G19" s="27"/>
      <c r="H19" s="35"/>
      <c r="I19" s="26"/>
      <c r="J19" s="35"/>
      <c r="K19" s="36">
        <f t="shared" si="0"/>
        <v>0</v>
      </c>
      <c r="L19" s="62">
        <f t="shared" si="1"/>
        <v>0</v>
      </c>
      <c r="M19" s="78"/>
    </row>
    <row r="20" spans="1:13" ht="30">
      <c r="A20" s="27" t="s">
        <v>13</v>
      </c>
      <c r="B20" s="27" t="s">
        <v>298</v>
      </c>
      <c r="C20" s="58">
        <v>17</v>
      </c>
      <c r="D20" s="59" t="s">
        <v>10</v>
      </c>
      <c r="E20" s="27"/>
      <c r="F20" s="27"/>
      <c r="G20" s="27"/>
      <c r="H20" s="35"/>
      <c r="I20" s="26"/>
      <c r="J20" s="35"/>
      <c r="K20" s="36">
        <f t="shared" si="0"/>
        <v>0</v>
      </c>
      <c r="L20" s="62">
        <f t="shared" si="1"/>
        <v>0</v>
      </c>
      <c r="M20" s="78"/>
    </row>
    <row r="21" spans="1:13" ht="30">
      <c r="A21" s="27" t="s">
        <v>14</v>
      </c>
      <c r="B21" s="27" t="s">
        <v>299</v>
      </c>
      <c r="C21" s="58">
        <v>2</v>
      </c>
      <c r="D21" s="59" t="s">
        <v>10</v>
      </c>
      <c r="E21" s="27"/>
      <c r="F21" s="27"/>
      <c r="G21" s="27"/>
      <c r="H21" s="35"/>
      <c r="I21" s="26"/>
      <c r="J21" s="35"/>
      <c r="K21" s="36">
        <f t="shared" si="0"/>
        <v>0</v>
      </c>
      <c r="L21" s="62">
        <f t="shared" si="1"/>
        <v>0</v>
      </c>
      <c r="M21" s="78"/>
    </row>
    <row r="22" spans="1:14" s="39" customFormat="1" ht="88.5">
      <c r="A22" s="27" t="s">
        <v>15</v>
      </c>
      <c r="B22" s="27" t="s">
        <v>300</v>
      </c>
      <c r="C22" s="58">
        <v>253</v>
      </c>
      <c r="D22" s="59" t="s">
        <v>7</v>
      </c>
      <c r="E22" s="27"/>
      <c r="F22" s="27"/>
      <c r="G22" s="27"/>
      <c r="H22" s="35"/>
      <c r="I22" s="26"/>
      <c r="J22" s="35"/>
      <c r="K22" s="36">
        <f t="shared" si="0"/>
        <v>0</v>
      </c>
      <c r="L22" s="62">
        <f t="shared" si="1"/>
        <v>0</v>
      </c>
      <c r="M22" s="78"/>
      <c r="N22"/>
    </row>
    <row r="23" spans="1:14" s="53" customFormat="1" ht="69">
      <c r="A23" s="27" t="s">
        <v>78</v>
      </c>
      <c r="B23" s="27" t="s">
        <v>301</v>
      </c>
      <c r="C23" s="58">
        <v>13</v>
      </c>
      <c r="D23" s="59" t="s">
        <v>7</v>
      </c>
      <c r="E23" s="27"/>
      <c r="F23" s="27"/>
      <c r="G23" s="27"/>
      <c r="H23" s="35"/>
      <c r="I23" s="26"/>
      <c r="J23" s="35"/>
      <c r="K23" s="36">
        <f t="shared" si="0"/>
        <v>0</v>
      </c>
      <c r="L23" s="62">
        <f t="shared" si="1"/>
        <v>0</v>
      </c>
      <c r="M23" s="78"/>
      <c r="N23"/>
    </row>
    <row r="24" spans="1:14" s="39" customFormat="1" ht="78.75">
      <c r="A24" s="27" t="s">
        <v>16</v>
      </c>
      <c r="B24" s="27" t="s">
        <v>302</v>
      </c>
      <c r="C24" s="58">
        <v>26</v>
      </c>
      <c r="D24" s="59" t="s">
        <v>7</v>
      </c>
      <c r="E24" s="27"/>
      <c r="F24" s="27"/>
      <c r="G24" s="27"/>
      <c r="H24" s="35"/>
      <c r="I24" s="26"/>
      <c r="J24" s="35"/>
      <c r="K24" s="36">
        <f t="shared" si="0"/>
        <v>0</v>
      </c>
      <c r="L24" s="62">
        <f t="shared" si="1"/>
        <v>0</v>
      </c>
      <c r="M24" s="78"/>
      <c r="N24"/>
    </row>
    <row r="25" spans="1:14" s="39" customFormat="1" ht="78.75">
      <c r="A25" s="27" t="s">
        <v>17</v>
      </c>
      <c r="B25" s="27" t="s">
        <v>303</v>
      </c>
      <c r="C25" s="58">
        <v>32</v>
      </c>
      <c r="D25" s="59" t="s">
        <v>7</v>
      </c>
      <c r="E25" s="27"/>
      <c r="F25" s="27"/>
      <c r="G25" s="27"/>
      <c r="H25" s="35"/>
      <c r="I25" s="26"/>
      <c r="J25" s="35"/>
      <c r="K25" s="36">
        <f t="shared" si="0"/>
        <v>0</v>
      </c>
      <c r="L25" s="62">
        <f t="shared" si="1"/>
        <v>0</v>
      </c>
      <c r="M25" s="78"/>
      <c r="N25"/>
    </row>
    <row r="26" spans="1:14" s="39" customFormat="1" ht="88.5">
      <c r="A26" s="27" t="s">
        <v>18</v>
      </c>
      <c r="B26" s="27" t="s">
        <v>304</v>
      </c>
      <c r="C26" s="58">
        <v>5</v>
      </c>
      <c r="D26" s="59" t="s">
        <v>7</v>
      </c>
      <c r="E26" s="27"/>
      <c r="F26" s="27"/>
      <c r="G26" s="27"/>
      <c r="H26" s="35"/>
      <c r="I26" s="26"/>
      <c r="J26" s="35"/>
      <c r="K26" s="36">
        <f t="shared" si="0"/>
        <v>0</v>
      </c>
      <c r="L26" s="62">
        <f t="shared" si="1"/>
        <v>0</v>
      </c>
      <c r="M26" s="78"/>
      <c r="N26"/>
    </row>
    <row r="27" spans="1:14" s="39" customFormat="1" ht="78.75">
      <c r="A27" s="27" t="s">
        <v>19</v>
      </c>
      <c r="B27" s="27" t="s">
        <v>305</v>
      </c>
      <c r="C27" s="58">
        <v>100</v>
      </c>
      <c r="D27" s="59" t="s">
        <v>7</v>
      </c>
      <c r="E27" s="27"/>
      <c r="F27" s="27"/>
      <c r="G27" s="27"/>
      <c r="H27" s="35"/>
      <c r="I27" s="26"/>
      <c r="J27" s="35"/>
      <c r="K27" s="36">
        <f t="shared" si="0"/>
        <v>0</v>
      </c>
      <c r="L27" s="62">
        <f t="shared" si="1"/>
        <v>0</v>
      </c>
      <c r="M27" s="78"/>
      <c r="N27"/>
    </row>
    <row r="28" spans="1:14" s="39" customFormat="1" ht="78.75">
      <c r="A28" s="27" t="s">
        <v>20</v>
      </c>
      <c r="B28" s="27" t="s">
        <v>306</v>
      </c>
      <c r="C28" s="58">
        <v>112</v>
      </c>
      <c r="D28" s="59" t="s">
        <v>7</v>
      </c>
      <c r="E28" s="27"/>
      <c r="F28" s="27"/>
      <c r="G28" s="27"/>
      <c r="H28" s="35"/>
      <c r="I28" s="26"/>
      <c r="J28" s="35"/>
      <c r="K28" s="36">
        <f t="shared" si="0"/>
        <v>0</v>
      </c>
      <c r="L28" s="62">
        <f t="shared" si="1"/>
        <v>0</v>
      </c>
      <c r="M28" s="78"/>
      <c r="N28"/>
    </row>
    <row r="29" spans="1:14" s="39" customFormat="1" ht="117.75">
      <c r="A29" s="27" t="s">
        <v>21</v>
      </c>
      <c r="B29" s="27" t="s">
        <v>307</v>
      </c>
      <c r="C29" s="58">
        <v>1</v>
      </c>
      <c r="D29" s="59" t="s">
        <v>7</v>
      </c>
      <c r="E29" s="27"/>
      <c r="F29" s="27"/>
      <c r="G29" s="27"/>
      <c r="H29" s="35"/>
      <c r="I29" s="26"/>
      <c r="J29" s="35"/>
      <c r="K29" s="36">
        <f t="shared" si="0"/>
        <v>0</v>
      </c>
      <c r="L29" s="62">
        <f t="shared" si="1"/>
        <v>0</v>
      </c>
      <c r="M29" s="78"/>
      <c r="N29"/>
    </row>
    <row r="30" spans="1:14" s="39" customFormat="1" ht="117.75">
      <c r="A30" s="27" t="s">
        <v>22</v>
      </c>
      <c r="B30" s="27" t="s">
        <v>308</v>
      </c>
      <c r="C30" s="58">
        <v>16</v>
      </c>
      <c r="D30" s="59" t="s">
        <v>7</v>
      </c>
      <c r="E30" s="27"/>
      <c r="F30" s="27"/>
      <c r="G30" s="27"/>
      <c r="H30" s="35"/>
      <c r="I30" s="26"/>
      <c r="J30" s="35"/>
      <c r="K30" s="36">
        <f t="shared" si="0"/>
        <v>0</v>
      </c>
      <c r="L30" s="62">
        <f t="shared" si="1"/>
        <v>0</v>
      </c>
      <c r="M30" s="78"/>
      <c r="N30"/>
    </row>
    <row r="31" spans="1:14" s="39" customFormat="1" ht="117.75">
      <c r="A31" s="27" t="s">
        <v>23</v>
      </c>
      <c r="B31" s="27" t="s">
        <v>309</v>
      </c>
      <c r="C31" s="58">
        <v>62</v>
      </c>
      <c r="D31" s="59" t="s">
        <v>7</v>
      </c>
      <c r="E31" s="27"/>
      <c r="F31" s="27"/>
      <c r="G31" s="27"/>
      <c r="H31" s="35"/>
      <c r="I31" s="26"/>
      <c r="J31" s="35"/>
      <c r="K31" s="36">
        <f t="shared" si="0"/>
        <v>0</v>
      </c>
      <c r="L31" s="62">
        <f t="shared" si="1"/>
        <v>0</v>
      </c>
      <c r="M31" s="78"/>
      <c r="N31"/>
    </row>
    <row r="32" spans="1:14" s="39" customFormat="1" ht="59.25">
      <c r="A32" s="27" t="s">
        <v>24</v>
      </c>
      <c r="B32" s="27" t="s">
        <v>71</v>
      </c>
      <c r="C32" s="58">
        <v>39</v>
      </c>
      <c r="D32" s="59" t="s">
        <v>7</v>
      </c>
      <c r="E32" s="27"/>
      <c r="F32" s="27"/>
      <c r="G32" s="27"/>
      <c r="H32" s="35"/>
      <c r="I32" s="26"/>
      <c r="J32" s="35"/>
      <c r="K32" s="36">
        <f t="shared" si="0"/>
        <v>0</v>
      </c>
      <c r="L32" s="62">
        <f t="shared" si="1"/>
        <v>0</v>
      </c>
      <c r="M32" s="78"/>
      <c r="N32"/>
    </row>
    <row r="33" spans="1:14" s="39" customFormat="1" ht="69">
      <c r="A33" s="27" t="s">
        <v>25</v>
      </c>
      <c r="B33" s="31" t="s">
        <v>310</v>
      </c>
      <c r="C33" s="60">
        <v>8</v>
      </c>
      <c r="D33" s="59" t="s">
        <v>7</v>
      </c>
      <c r="E33" s="27"/>
      <c r="F33" s="33"/>
      <c r="G33" s="33"/>
      <c r="H33" s="34"/>
      <c r="I33" s="26"/>
      <c r="J33" s="34"/>
      <c r="K33" s="36">
        <f t="shared" si="0"/>
        <v>0</v>
      </c>
      <c r="L33" s="62">
        <f t="shared" si="1"/>
        <v>0</v>
      </c>
      <c r="M33" s="78"/>
      <c r="N33"/>
    </row>
    <row r="34" spans="1:13" ht="49.5">
      <c r="A34" s="27" t="s">
        <v>26</v>
      </c>
      <c r="B34" s="31" t="s">
        <v>311</v>
      </c>
      <c r="C34" s="60">
        <v>26</v>
      </c>
      <c r="D34" s="59" t="s">
        <v>344</v>
      </c>
      <c r="E34" s="27"/>
      <c r="F34" s="33"/>
      <c r="G34" s="33"/>
      <c r="H34" s="34"/>
      <c r="I34" s="26"/>
      <c r="J34" s="34"/>
      <c r="K34" s="36">
        <f t="shared" si="0"/>
        <v>0</v>
      </c>
      <c r="L34" s="62">
        <f t="shared" si="1"/>
        <v>0</v>
      </c>
      <c r="M34" s="78"/>
    </row>
    <row r="35" spans="1:13" ht="49.5">
      <c r="A35" s="27" t="s">
        <v>27</v>
      </c>
      <c r="B35" s="31" t="s">
        <v>312</v>
      </c>
      <c r="C35" s="60">
        <v>53</v>
      </c>
      <c r="D35" s="59" t="s">
        <v>7</v>
      </c>
      <c r="E35" s="27"/>
      <c r="F35" s="33"/>
      <c r="G35" s="33"/>
      <c r="H35" s="34"/>
      <c r="I35" s="26"/>
      <c r="J35" s="34"/>
      <c r="K35" s="36">
        <f t="shared" si="0"/>
        <v>0</v>
      </c>
      <c r="L35" s="62">
        <f t="shared" si="1"/>
        <v>0</v>
      </c>
      <c r="M35" s="78"/>
    </row>
    <row r="36" spans="1:13" ht="49.5">
      <c r="A36" s="27" t="s">
        <v>28</v>
      </c>
      <c r="B36" s="31" t="s">
        <v>313</v>
      </c>
      <c r="C36" s="60">
        <v>9</v>
      </c>
      <c r="D36" s="59" t="s">
        <v>7</v>
      </c>
      <c r="E36" s="27"/>
      <c r="F36" s="33"/>
      <c r="G36" s="33"/>
      <c r="H36" s="34"/>
      <c r="I36" s="26"/>
      <c r="J36" s="34"/>
      <c r="K36" s="36">
        <f t="shared" si="0"/>
        <v>0</v>
      </c>
      <c r="L36" s="62">
        <f t="shared" si="1"/>
        <v>0</v>
      </c>
      <c r="M36" s="78"/>
    </row>
    <row r="37" spans="1:13" ht="147">
      <c r="A37" s="27" t="s">
        <v>29</v>
      </c>
      <c r="B37" s="31" t="s">
        <v>314</v>
      </c>
      <c r="C37" s="60">
        <v>5</v>
      </c>
      <c r="D37" s="59" t="s">
        <v>7</v>
      </c>
      <c r="E37" s="27"/>
      <c r="F37" s="33"/>
      <c r="G37" s="83"/>
      <c r="H37" s="34"/>
      <c r="I37" s="26"/>
      <c r="J37" s="34"/>
      <c r="K37" s="36">
        <f t="shared" si="0"/>
        <v>0</v>
      </c>
      <c r="L37" s="62">
        <f t="shared" si="1"/>
        <v>0</v>
      </c>
      <c r="M37" s="78"/>
    </row>
    <row r="38" spans="1:13" ht="117.75">
      <c r="A38" s="27" t="s">
        <v>30</v>
      </c>
      <c r="B38" s="27" t="s">
        <v>315</v>
      </c>
      <c r="C38" s="58">
        <v>9</v>
      </c>
      <c r="D38" s="59" t="s">
        <v>7</v>
      </c>
      <c r="E38" s="27"/>
      <c r="F38" s="27"/>
      <c r="G38" s="27"/>
      <c r="H38" s="35"/>
      <c r="I38" s="26"/>
      <c r="J38" s="35"/>
      <c r="K38" s="36">
        <f t="shared" si="0"/>
        <v>0</v>
      </c>
      <c r="L38" s="62">
        <f t="shared" si="1"/>
        <v>0</v>
      </c>
      <c r="M38" s="78"/>
    </row>
    <row r="39" spans="1:14" s="54" customFormat="1" ht="117.75" customHeight="1">
      <c r="A39" s="27" t="s">
        <v>31</v>
      </c>
      <c r="B39" s="27" t="s">
        <v>316</v>
      </c>
      <c r="C39" s="58">
        <v>2</v>
      </c>
      <c r="D39" s="59" t="s">
        <v>7</v>
      </c>
      <c r="E39" s="27"/>
      <c r="F39" s="27"/>
      <c r="G39" s="27"/>
      <c r="H39" s="35"/>
      <c r="I39" s="26"/>
      <c r="J39" s="35"/>
      <c r="K39" s="36">
        <f t="shared" si="0"/>
        <v>0</v>
      </c>
      <c r="L39" s="62">
        <f t="shared" si="1"/>
        <v>0</v>
      </c>
      <c r="M39" s="78"/>
      <c r="N39"/>
    </row>
    <row r="40" spans="1:14" s="54" customFormat="1" ht="88.5">
      <c r="A40" s="27" t="s">
        <v>32</v>
      </c>
      <c r="B40" s="27" t="s">
        <v>317</v>
      </c>
      <c r="C40" s="58">
        <v>22</v>
      </c>
      <c r="D40" s="59" t="s">
        <v>345</v>
      </c>
      <c r="E40" s="27"/>
      <c r="F40" s="27"/>
      <c r="G40" s="27"/>
      <c r="H40" s="35"/>
      <c r="I40" s="26"/>
      <c r="J40" s="35"/>
      <c r="K40" s="36">
        <f t="shared" si="0"/>
        <v>0</v>
      </c>
      <c r="L40" s="62">
        <f t="shared" si="1"/>
        <v>0</v>
      </c>
      <c r="M40" s="78"/>
      <c r="N40"/>
    </row>
    <row r="41" spans="1:14" s="54" customFormat="1" ht="69">
      <c r="A41" s="27" t="s">
        <v>33</v>
      </c>
      <c r="B41" s="27" t="s">
        <v>318</v>
      </c>
      <c r="C41" s="58">
        <v>3</v>
      </c>
      <c r="D41" s="59" t="s">
        <v>7</v>
      </c>
      <c r="E41" s="27"/>
      <c r="F41" s="27"/>
      <c r="G41" s="27"/>
      <c r="H41" s="35"/>
      <c r="I41" s="26"/>
      <c r="J41" s="35"/>
      <c r="K41" s="36">
        <f t="shared" si="0"/>
        <v>0</v>
      </c>
      <c r="L41" s="62">
        <f t="shared" si="1"/>
        <v>0</v>
      </c>
      <c r="M41" s="78"/>
      <c r="N41"/>
    </row>
    <row r="42" spans="1:14" s="54" customFormat="1" ht="39.75">
      <c r="A42" s="27" t="s">
        <v>34</v>
      </c>
      <c r="B42" s="27" t="s">
        <v>319</v>
      </c>
      <c r="C42" s="58">
        <v>1</v>
      </c>
      <c r="D42" s="59" t="s">
        <v>7</v>
      </c>
      <c r="E42" s="27"/>
      <c r="F42" s="27"/>
      <c r="G42" s="27"/>
      <c r="H42" s="35"/>
      <c r="I42" s="26"/>
      <c r="J42" s="35"/>
      <c r="K42" s="36">
        <f t="shared" si="0"/>
        <v>0</v>
      </c>
      <c r="L42" s="62">
        <f t="shared" si="1"/>
        <v>0</v>
      </c>
      <c r="M42" s="78"/>
      <c r="N42"/>
    </row>
    <row r="43" spans="1:14" s="39" customFormat="1" ht="20.25">
      <c r="A43" s="27" t="s">
        <v>35</v>
      </c>
      <c r="B43" s="27" t="s">
        <v>320</v>
      </c>
      <c r="C43" s="58">
        <v>40</v>
      </c>
      <c r="D43" s="59" t="s">
        <v>7</v>
      </c>
      <c r="E43" s="27"/>
      <c r="F43" s="27"/>
      <c r="G43" s="27"/>
      <c r="H43" s="35"/>
      <c r="I43" s="26"/>
      <c r="J43" s="35"/>
      <c r="K43" s="36">
        <f t="shared" si="0"/>
        <v>0</v>
      </c>
      <c r="L43" s="62">
        <f t="shared" si="1"/>
        <v>0</v>
      </c>
      <c r="M43" s="78"/>
      <c r="N43"/>
    </row>
    <row r="44" spans="1:14" s="39" customFormat="1" ht="39.75">
      <c r="A44" s="27" t="s">
        <v>36</v>
      </c>
      <c r="B44" s="27" t="s">
        <v>321</v>
      </c>
      <c r="C44" s="60">
        <v>11</v>
      </c>
      <c r="D44" s="59" t="s">
        <v>7</v>
      </c>
      <c r="E44" s="27"/>
      <c r="F44" s="33"/>
      <c r="G44" s="33"/>
      <c r="H44" s="34"/>
      <c r="I44" s="26"/>
      <c r="J44" s="34"/>
      <c r="K44" s="36">
        <f t="shared" si="0"/>
        <v>0</v>
      </c>
      <c r="L44" s="62">
        <f t="shared" si="1"/>
        <v>0</v>
      </c>
      <c r="M44" s="78"/>
      <c r="N44"/>
    </row>
    <row r="45" spans="1:13" ht="39.75">
      <c r="A45" s="27" t="s">
        <v>37</v>
      </c>
      <c r="B45" s="27" t="s">
        <v>322</v>
      </c>
      <c r="C45" s="60">
        <v>20</v>
      </c>
      <c r="D45" s="59" t="s">
        <v>7</v>
      </c>
      <c r="E45" s="27"/>
      <c r="F45" s="33"/>
      <c r="G45" s="32"/>
      <c r="H45" s="34"/>
      <c r="I45" s="26"/>
      <c r="J45" s="34"/>
      <c r="K45" s="36">
        <f aca="true" t="shared" si="2" ref="K45:K59">C45*H45</f>
        <v>0</v>
      </c>
      <c r="L45" s="62">
        <f aca="true" t="shared" si="3" ref="L45:L59">C45*J45</f>
        <v>0</v>
      </c>
      <c r="M45" s="78"/>
    </row>
    <row r="46" spans="1:13" ht="39.75">
      <c r="A46" s="27" t="s">
        <v>38</v>
      </c>
      <c r="B46" s="31" t="s">
        <v>323</v>
      </c>
      <c r="C46" s="60">
        <v>76</v>
      </c>
      <c r="D46" s="59" t="s">
        <v>7</v>
      </c>
      <c r="E46" s="27"/>
      <c r="F46" s="33"/>
      <c r="G46" s="32"/>
      <c r="H46" s="34"/>
      <c r="I46" s="26"/>
      <c r="J46" s="34"/>
      <c r="K46" s="36">
        <f t="shared" si="2"/>
        <v>0</v>
      </c>
      <c r="L46" s="62">
        <f t="shared" si="3"/>
        <v>0</v>
      </c>
      <c r="M46" s="78"/>
    </row>
    <row r="47" spans="1:13" ht="49.5">
      <c r="A47" s="27" t="s">
        <v>39</v>
      </c>
      <c r="B47" s="27" t="s">
        <v>70</v>
      </c>
      <c r="C47" s="60">
        <v>17</v>
      </c>
      <c r="D47" s="59" t="s">
        <v>7</v>
      </c>
      <c r="E47" s="27"/>
      <c r="F47" s="33"/>
      <c r="G47" s="32"/>
      <c r="H47" s="34"/>
      <c r="I47" s="26"/>
      <c r="J47" s="34"/>
      <c r="K47" s="36">
        <f t="shared" si="2"/>
        <v>0</v>
      </c>
      <c r="L47" s="62">
        <f t="shared" si="3"/>
        <v>0</v>
      </c>
      <c r="M47" s="78"/>
    </row>
    <row r="48" spans="1:13" ht="39.75">
      <c r="A48" s="27" t="s">
        <v>40</v>
      </c>
      <c r="B48" s="61" t="s">
        <v>324</v>
      </c>
      <c r="C48" s="60">
        <v>2</v>
      </c>
      <c r="D48" s="59" t="s">
        <v>7</v>
      </c>
      <c r="E48" s="27"/>
      <c r="F48" s="33"/>
      <c r="G48" s="33"/>
      <c r="H48" s="34"/>
      <c r="I48" s="26"/>
      <c r="J48" s="34"/>
      <c r="K48" s="36">
        <f t="shared" si="2"/>
        <v>0</v>
      </c>
      <c r="L48" s="62">
        <f t="shared" si="3"/>
        <v>0</v>
      </c>
      <c r="M48" s="78"/>
    </row>
    <row r="49" spans="1:13" ht="49.5">
      <c r="A49" s="27" t="s">
        <v>80</v>
      </c>
      <c r="B49" s="61" t="s">
        <v>325</v>
      </c>
      <c r="C49" s="60">
        <v>1</v>
      </c>
      <c r="D49" s="59" t="s">
        <v>7</v>
      </c>
      <c r="E49" s="27"/>
      <c r="F49" s="33"/>
      <c r="G49" s="33"/>
      <c r="H49" s="34"/>
      <c r="I49" s="26"/>
      <c r="J49" s="34"/>
      <c r="K49" s="36">
        <f t="shared" si="2"/>
        <v>0</v>
      </c>
      <c r="L49" s="62">
        <f t="shared" si="3"/>
        <v>0</v>
      </c>
      <c r="M49" s="78"/>
    </row>
    <row r="50" spans="1:13" ht="49.5">
      <c r="A50" s="27" t="s">
        <v>41</v>
      </c>
      <c r="B50" s="31" t="s">
        <v>326</v>
      </c>
      <c r="C50" s="60">
        <v>48</v>
      </c>
      <c r="D50" s="59" t="s">
        <v>7</v>
      </c>
      <c r="E50" s="27"/>
      <c r="F50" s="33"/>
      <c r="G50" s="33"/>
      <c r="H50" s="34"/>
      <c r="I50" s="26"/>
      <c r="J50" s="34"/>
      <c r="K50" s="36">
        <f t="shared" si="2"/>
        <v>0</v>
      </c>
      <c r="L50" s="62">
        <f t="shared" si="3"/>
        <v>0</v>
      </c>
      <c r="M50" s="78"/>
    </row>
    <row r="51" spans="1:13" ht="78.75">
      <c r="A51" s="27" t="s">
        <v>42</v>
      </c>
      <c r="B51" s="27" t="s">
        <v>327</v>
      </c>
      <c r="C51" s="60">
        <v>100</v>
      </c>
      <c r="D51" s="59" t="s">
        <v>7</v>
      </c>
      <c r="E51" s="27"/>
      <c r="F51" s="33"/>
      <c r="G51" s="33"/>
      <c r="H51" s="34"/>
      <c r="I51" s="26"/>
      <c r="J51" s="34"/>
      <c r="K51" s="36">
        <f t="shared" si="2"/>
        <v>0</v>
      </c>
      <c r="L51" s="62">
        <f t="shared" si="3"/>
        <v>0</v>
      </c>
      <c r="M51" s="78"/>
    </row>
    <row r="52" spans="1:13" ht="147">
      <c r="A52" s="27" t="s">
        <v>47</v>
      </c>
      <c r="B52" s="31" t="s">
        <v>328</v>
      </c>
      <c r="C52" s="60">
        <v>400</v>
      </c>
      <c r="D52" s="59" t="s">
        <v>7</v>
      </c>
      <c r="E52" s="27"/>
      <c r="F52" s="33"/>
      <c r="G52" s="33"/>
      <c r="H52" s="34"/>
      <c r="I52" s="26"/>
      <c r="J52" s="34"/>
      <c r="K52" s="36">
        <f t="shared" si="2"/>
        <v>0</v>
      </c>
      <c r="L52" s="62">
        <f t="shared" si="3"/>
        <v>0</v>
      </c>
      <c r="M52" s="78"/>
    </row>
    <row r="53" spans="1:13" ht="147">
      <c r="A53" s="27" t="s">
        <v>48</v>
      </c>
      <c r="B53" s="27" t="s">
        <v>329</v>
      </c>
      <c r="C53" s="60">
        <v>6000</v>
      </c>
      <c r="D53" s="59" t="s">
        <v>7</v>
      </c>
      <c r="E53" s="27"/>
      <c r="F53" s="33"/>
      <c r="G53" s="33"/>
      <c r="H53" s="34"/>
      <c r="I53" s="26"/>
      <c r="J53" s="34"/>
      <c r="K53" s="36">
        <f t="shared" si="2"/>
        <v>0</v>
      </c>
      <c r="L53" s="62">
        <f t="shared" si="3"/>
        <v>0</v>
      </c>
      <c r="M53" s="78"/>
    </row>
    <row r="54" spans="1:13" ht="147">
      <c r="A54" s="27" t="s">
        <v>49</v>
      </c>
      <c r="B54" s="27" t="s">
        <v>330</v>
      </c>
      <c r="C54" s="60">
        <v>1600</v>
      </c>
      <c r="D54" s="59" t="s">
        <v>7</v>
      </c>
      <c r="E54" s="27"/>
      <c r="F54" s="33"/>
      <c r="G54" s="33"/>
      <c r="H54" s="34"/>
      <c r="I54" s="26"/>
      <c r="J54" s="34"/>
      <c r="K54" s="36">
        <f t="shared" si="2"/>
        <v>0</v>
      </c>
      <c r="L54" s="62">
        <f t="shared" si="3"/>
        <v>0</v>
      </c>
      <c r="M54" s="78"/>
    </row>
    <row r="55" spans="1:13" ht="147">
      <c r="A55" s="27" t="s">
        <v>50</v>
      </c>
      <c r="B55" s="27" t="s">
        <v>331</v>
      </c>
      <c r="C55" s="60">
        <v>1200</v>
      </c>
      <c r="D55" s="59" t="s">
        <v>7</v>
      </c>
      <c r="E55" s="27"/>
      <c r="F55" s="33"/>
      <c r="G55" s="33"/>
      <c r="H55" s="34"/>
      <c r="I55" s="26"/>
      <c r="J55" s="34"/>
      <c r="K55" s="36">
        <f t="shared" si="2"/>
        <v>0</v>
      </c>
      <c r="L55" s="62">
        <f t="shared" si="3"/>
        <v>0</v>
      </c>
      <c r="M55" s="78"/>
    </row>
    <row r="56" spans="1:13" ht="156.75">
      <c r="A56" s="27" t="s">
        <v>51</v>
      </c>
      <c r="B56" s="27" t="s">
        <v>332</v>
      </c>
      <c r="C56" s="60">
        <v>500</v>
      </c>
      <c r="D56" s="59" t="s">
        <v>7</v>
      </c>
      <c r="E56" s="27"/>
      <c r="F56" s="33"/>
      <c r="G56" s="33"/>
      <c r="H56" s="34"/>
      <c r="I56" s="26"/>
      <c r="J56" s="34"/>
      <c r="K56" s="36">
        <f t="shared" si="2"/>
        <v>0</v>
      </c>
      <c r="L56" s="62">
        <f t="shared" si="3"/>
        <v>0</v>
      </c>
      <c r="M56" s="78"/>
    </row>
    <row r="57" spans="1:13" ht="20.25">
      <c r="A57" s="27" t="s">
        <v>52</v>
      </c>
      <c r="B57" s="27" t="s">
        <v>333</v>
      </c>
      <c r="C57" s="60">
        <v>1000</v>
      </c>
      <c r="D57" s="59" t="s">
        <v>7</v>
      </c>
      <c r="E57" s="27"/>
      <c r="F57" s="33"/>
      <c r="G57" s="33"/>
      <c r="H57" s="34"/>
      <c r="I57" s="26"/>
      <c r="J57" s="34"/>
      <c r="K57" s="36">
        <f t="shared" si="2"/>
        <v>0</v>
      </c>
      <c r="L57" s="62">
        <f t="shared" si="3"/>
        <v>0</v>
      </c>
      <c r="M57" s="78"/>
    </row>
    <row r="58" spans="1:13" ht="69">
      <c r="A58" s="27" t="s">
        <v>81</v>
      </c>
      <c r="B58" s="27" t="s">
        <v>334</v>
      </c>
      <c r="C58" s="60">
        <v>400</v>
      </c>
      <c r="D58" s="59" t="s">
        <v>7</v>
      </c>
      <c r="E58" s="27"/>
      <c r="F58" s="33"/>
      <c r="G58" s="33"/>
      <c r="H58" s="34"/>
      <c r="I58" s="26"/>
      <c r="J58" s="34"/>
      <c r="K58" s="36">
        <f t="shared" si="2"/>
        <v>0</v>
      </c>
      <c r="L58" s="62">
        <f t="shared" si="3"/>
        <v>0</v>
      </c>
      <c r="M58" s="78"/>
    </row>
    <row r="59" spans="1:13" ht="69">
      <c r="A59" s="27" t="s">
        <v>82</v>
      </c>
      <c r="B59" s="27" t="s">
        <v>335</v>
      </c>
      <c r="C59" s="60">
        <v>10100</v>
      </c>
      <c r="D59" s="59" t="s">
        <v>7</v>
      </c>
      <c r="E59" s="27"/>
      <c r="F59" s="33"/>
      <c r="G59" s="33"/>
      <c r="H59" s="34"/>
      <c r="I59" s="26"/>
      <c r="J59" s="34"/>
      <c r="K59" s="36">
        <f t="shared" si="2"/>
        <v>0</v>
      </c>
      <c r="L59" s="62">
        <f t="shared" si="3"/>
        <v>0</v>
      </c>
      <c r="M59" s="78"/>
    </row>
    <row r="60" spans="1:13" ht="69">
      <c r="A60" s="27" t="s">
        <v>83</v>
      </c>
      <c r="B60" s="27" t="s">
        <v>336</v>
      </c>
      <c r="C60" s="60">
        <v>4600</v>
      </c>
      <c r="D60" s="59" t="s">
        <v>7</v>
      </c>
      <c r="E60" s="27"/>
      <c r="F60" s="33"/>
      <c r="G60" s="33"/>
      <c r="H60" s="34"/>
      <c r="I60" s="26"/>
      <c r="J60" s="34"/>
      <c r="K60" s="36">
        <f aca="true" t="shared" si="4" ref="K60:K73">C60*H60</f>
        <v>0</v>
      </c>
      <c r="L60" s="62">
        <f aca="true" t="shared" si="5" ref="L60:L74">C60*J60</f>
        <v>0</v>
      </c>
      <c r="M60" s="78"/>
    </row>
    <row r="61" spans="1:13" ht="69">
      <c r="A61" s="27" t="s">
        <v>53</v>
      </c>
      <c r="B61" s="27" t="s">
        <v>337</v>
      </c>
      <c r="C61" s="60">
        <v>1500</v>
      </c>
      <c r="D61" s="60" t="s">
        <v>7</v>
      </c>
      <c r="E61" s="27"/>
      <c r="F61" s="33"/>
      <c r="G61" s="33"/>
      <c r="H61" s="34"/>
      <c r="I61" s="26"/>
      <c r="J61" s="34"/>
      <c r="K61" s="36">
        <f t="shared" si="4"/>
        <v>0</v>
      </c>
      <c r="L61" s="62">
        <f t="shared" si="5"/>
        <v>0</v>
      </c>
      <c r="M61" s="78"/>
    </row>
    <row r="62" spans="1:13" ht="69">
      <c r="A62" s="27" t="s">
        <v>84</v>
      </c>
      <c r="B62" s="27" t="s">
        <v>338</v>
      </c>
      <c r="C62" s="60">
        <v>3000</v>
      </c>
      <c r="D62" s="60" t="s">
        <v>7</v>
      </c>
      <c r="E62" s="27"/>
      <c r="F62" s="33"/>
      <c r="G62" s="33"/>
      <c r="H62" s="34"/>
      <c r="I62" s="26"/>
      <c r="J62" s="34"/>
      <c r="K62" s="36">
        <f t="shared" si="4"/>
        <v>0</v>
      </c>
      <c r="L62" s="62">
        <f t="shared" si="5"/>
        <v>0</v>
      </c>
      <c r="M62" s="78"/>
    </row>
    <row r="63" spans="1:13" ht="78.75">
      <c r="A63" s="27" t="s">
        <v>54</v>
      </c>
      <c r="B63" s="27" t="s">
        <v>339</v>
      </c>
      <c r="C63" s="60">
        <v>50</v>
      </c>
      <c r="D63" s="60" t="s">
        <v>63</v>
      </c>
      <c r="E63" s="27"/>
      <c r="F63" s="33"/>
      <c r="G63" s="33"/>
      <c r="H63" s="34"/>
      <c r="I63" s="26"/>
      <c r="J63" s="34"/>
      <c r="K63" s="36">
        <f t="shared" si="4"/>
        <v>0</v>
      </c>
      <c r="L63" s="62">
        <f t="shared" si="5"/>
        <v>0</v>
      </c>
      <c r="M63" s="78"/>
    </row>
    <row r="64" spans="1:13" ht="78.75">
      <c r="A64" s="27" t="s">
        <v>85</v>
      </c>
      <c r="B64" s="27" t="s">
        <v>340</v>
      </c>
      <c r="C64" s="60">
        <v>50</v>
      </c>
      <c r="D64" s="60" t="s">
        <v>63</v>
      </c>
      <c r="E64" s="27"/>
      <c r="F64" s="33"/>
      <c r="G64" s="33"/>
      <c r="H64" s="34"/>
      <c r="I64" s="26"/>
      <c r="J64" s="34"/>
      <c r="K64" s="36">
        <f t="shared" si="4"/>
        <v>0</v>
      </c>
      <c r="L64" s="62">
        <f t="shared" si="5"/>
        <v>0</v>
      </c>
      <c r="M64" s="78"/>
    </row>
    <row r="65" spans="1:13" ht="78.75">
      <c r="A65" s="27" t="s">
        <v>86</v>
      </c>
      <c r="B65" s="27" t="s">
        <v>341</v>
      </c>
      <c r="C65" s="60">
        <v>50</v>
      </c>
      <c r="D65" s="60" t="s">
        <v>63</v>
      </c>
      <c r="E65" s="27"/>
      <c r="F65" s="33"/>
      <c r="G65" s="33"/>
      <c r="H65" s="34"/>
      <c r="I65" s="26"/>
      <c r="J65" s="34"/>
      <c r="K65" s="36">
        <f t="shared" si="4"/>
        <v>0</v>
      </c>
      <c r="L65" s="62">
        <f t="shared" si="5"/>
        <v>0</v>
      </c>
      <c r="M65" s="78"/>
    </row>
    <row r="66" spans="1:13" ht="78.75">
      <c r="A66" s="27" t="s">
        <v>87</v>
      </c>
      <c r="B66" s="27" t="s">
        <v>342</v>
      </c>
      <c r="C66" s="60">
        <v>50</v>
      </c>
      <c r="D66" s="60" t="s">
        <v>63</v>
      </c>
      <c r="E66" s="27"/>
      <c r="F66" s="33"/>
      <c r="G66" s="33"/>
      <c r="H66" s="34"/>
      <c r="I66" s="26"/>
      <c r="J66" s="34"/>
      <c r="K66" s="36">
        <f t="shared" si="4"/>
        <v>0</v>
      </c>
      <c r="L66" s="62">
        <f t="shared" si="5"/>
        <v>0</v>
      </c>
      <c r="M66" s="78"/>
    </row>
    <row r="67" spans="1:13" ht="78.75">
      <c r="A67" s="27" t="s">
        <v>55</v>
      </c>
      <c r="B67" s="27" t="s">
        <v>513</v>
      </c>
      <c r="C67" s="60">
        <v>50</v>
      </c>
      <c r="D67" s="60" t="s">
        <v>63</v>
      </c>
      <c r="E67" s="27"/>
      <c r="F67" s="33"/>
      <c r="G67" s="33"/>
      <c r="H67" s="34"/>
      <c r="I67" s="26"/>
      <c r="J67" s="34"/>
      <c r="K67" s="36">
        <f t="shared" si="4"/>
        <v>0</v>
      </c>
      <c r="L67" s="62">
        <v>0</v>
      </c>
      <c r="M67" s="78"/>
    </row>
    <row r="68" spans="1:13" ht="147">
      <c r="A68" s="27" t="s">
        <v>56</v>
      </c>
      <c r="B68" s="27" t="s">
        <v>518</v>
      </c>
      <c r="C68" s="153">
        <v>8000</v>
      </c>
      <c r="D68" s="60" t="s">
        <v>7</v>
      </c>
      <c r="E68" s="27"/>
      <c r="F68" s="33"/>
      <c r="G68" s="33"/>
      <c r="H68" s="34"/>
      <c r="I68" s="26"/>
      <c r="J68" s="34"/>
      <c r="K68" s="36">
        <f t="shared" si="4"/>
        <v>0</v>
      </c>
      <c r="L68" s="62">
        <v>0</v>
      </c>
      <c r="M68" s="78"/>
    </row>
    <row r="69" spans="1:13" ht="147">
      <c r="A69" s="27" t="s">
        <v>57</v>
      </c>
      <c r="B69" s="27" t="s">
        <v>519</v>
      </c>
      <c r="C69" s="153">
        <v>8000</v>
      </c>
      <c r="D69" s="60" t="s">
        <v>7</v>
      </c>
      <c r="E69" s="27"/>
      <c r="F69" s="33"/>
      <c r="G69" s="33"/>
      <c r="H69" s="34"/>
      <c r="I69" s="26"/>
      <c r="J69" s="34"/>
      <c r="K69" s="36">
        <f t="shared" si="4"/>
        <v>0</v>
      </c>
      <c r="L69" s="62">
        <v>0</v>
      </c>
      <c r="M69" s="78"/>
    </row>
    <row r="70" spans="1:13" ht="147">
      <c r="A70" s="27" t="s">
        <v>58</v>
      </c>
      <c r="B70" s="27" t="s">
        <v>520</v>
      </c>
      <c r="C70" s="153">
        <v>10000</v>
      </c>
      <c r="D70" s="60" t="s">
        <v>7</v>
      </c>
      <c r="E70" s="27"/>
      <c r="F70" s="33"/>
      <c r="G70" s="33"/>
      <c r="H70" s="34"/>
      <c r="I70" s="26"/>
      <c r="J70" s="34"/>
      <c r="K70" s="36">
        <f t="shared" si="4"/>
        <v>0</v>
      </c>
      <c r="L70" s="62">
        <v>0</v>
      </c>
      <c r="M70" s="78"/>
    </row>
    <row r="71" spans="1:13" ht="147">
      <c r="A71" s="27" t="s">
        <v>88</v>
      </c>
      <c r="B71" s="27" t="s">
        <v>521</v>
      </c>
      <c r="C71" s="153">
        <v>8000</v>
      </c>
      <c r="D71" s="60" t="s">
        <v>7</v>
      </c>
      <c r="E71" s="27"/>
      <c r="F71" s="33"/>
      <c r="G71" s="33"/>
      <c r="H71" s="34"/>
      <c r="I71" s="26"/>
      <c r="J71" s="34"/>
      <c r="K71" s="36">
        <f t="shared" si="4"/>
        <v>0</v>
      </c>
      <c r="L71" s="62">
        <v>0</v>
      </c>
      <c r="M71" s="78"/>
    </row>
    <row r="72" spans="1:13" ht="20.25">
      <c r="A72" s="27" t="s">
        <v>89</v>
      </c>
      <c r="B72" s="27" t="s">
        <v>417</v>
      </c>
      <c r="C72" s="60">
        <v>10</v>
      </c>
      <c r="D72" s="60" t="s">
        <v>7</v>
      </c>
      <c r="E72" s="27"/>
      <c r="F72" s="33"/>
      <c r="G72" s="33"/>
      <c r="H72" s="34"/>
      <c r="I72" s="26"/>
      <c r="J72" s="34"/>
      <c r="K72" s="36">
        <f t="shared" si="4"/>
        <v>0</v>
      </c>
      <c r="L72" s="62">
        <f t="shared" si="5"/>
        <v>0</v>
      </c>
      <c r="M72" s="78"/>
    </row>
    <row r="73" spans="1:13" ht="20.25">
      <c r="A73" s="27" t="s">
        <v>90</v>
      </c>
      <c r="B73" s="27" t="s">
        <v>418</v>
      </c>
      <c r="C73" s="60">
        <v>10</v>
      </c>
      <c r="D73" s="60" t="s">
        <v>7</v>
      </c>
      <c r="E73" s="27"/>
      <c r="F73" s="33"/>
      <c r="G73" s="33"/>
      <c r="H73" s="34"/>
      <c r="I73" s="26"/>
      <c r="J73" s="34"/>
      <c r="K73" s="36">
        <f t="shared" si="4"/>
        <v>0</v>
      </c>
      <c r="L73" s="62">
        <f t="shared" si="5"/>
        <v>0</v>
      </c>
      <c r="M73" s="78"/>
    </row>
    <row r="74" spans="1:13" ht="15">
      <c r="A74" s="27" t="s">
        <v>91</v>
      </c>
      <c r="B74" s="27" t="s">
        <v>419</v>
      </c>
      <c r="C74" s="60">
        <v>1000</v>
      </c>
      <c r="D74" s="60" t="s">
        <v>7</v>
      </c>
      <c r="E74" s="27"/>
      <c r="F74" s="33"/>
      <c r="G74" s="33"/>
      <c r="H74" s="34"/>
      <c r="I74" s="26"/>
      <c r="J74" s="34"/>
      <c r="K74" s="36">
        <v>0</v>
      </c>
      <c r="L74" s="62">
        <f t="shared" si="5"/>
        <v>0</v>
      </c>
      <c r="M74" s="78"/>
    </row>
    <row r="75" spans="1:13" ht="15">
      <c r="A75" s="12"/>
      <c r="B75" s="162" t="s">
        <v>524</v>
      </c>
      <c r="C75" s="63"/>
      <c r="D75" s="64"/>
      <c r="E75" s="65"/>
      <c r="F75" s="65"/>
      <c r="G75" s="64"/>
      <c r="H75" s="65"/>
      <c r="I75" s="65"/>
      <c r="J75" s="65"/>
      <c r="K75" s="163">
        <f>SUM(K14:K74)</f>
        <v>0</v>
      </c>
      <c r="L75" s="163">
        <f>SUM(L14:L74)</f>
        <v>0</v>
      </c>
      <c r="M75" s="78"/>
    </row>
    <row r="76" spans="1:13" ht="15">
      <c r="A76" s="12"/>
      <c r="B76" s="162" t="s">
        <v>525</v>
      </c>
      <c r="C76" s="63"/>
      <c r="D76" s="64"/>
      <c r="E76" s="65"/>
      <c r="F76" s="65"/>
      <c r="G76" s="64"/>
      <c r="H76" s="65"/>
      <c r="I76" s="65"/>
      <c r="J76" s="65"/>
      <c r="K76" s="163">
        <f>K75*4</f>
        <v>0</v>
      </c>
      <c r="L76" s="163">
        <f>L75*4</f>
        <v>0</v>
      </c>
      <c r="M76" s="79"/>
    </row>
    <row r="77" spans="1:13" ht="15">
      <c r="A77" s="1"/>
      <c r="M77" s="80"/>
    </row>
    <row r="78" spans="1:13" ht="15">
      <c r="A78" s="1"/>
      <c r="B78" s="51" t="s">
        <v>62</v>
      </c>
      <c r="C78" s="15"/>
      <c r="D78" s="6"/>
      <c r="E78" s="6"/>
      <c r="F78" s="6"/>
      <c r="G78" s="22"/>
      <c r="H78" s="6"/>
      <c r="I78" s="38"/>
      <c r="J78" s="38"/>
      <c r="K78" s="38"/>
      <c r="L78" s="38"/>
      <c r="M78" s="80"/>
    </row>
    <row r="79" spans="1:13" ht="15" customHeight="1">
      <c r="A79" s="1"/>
      <c r="B79" s="51" t="s">
        <v>125</v>
      </c>
      <c r="C79" s="15"/>
      <c r="D79" s="6"/>
      <c r="E79" s="6"/>
      <c r="F79" s="6"/>
      <c r="G79" s="22"/>
      <c r="H79" s="6"/>
      <c r="I79" s="38"/>
      <c r="J79" s="38"/>
      <c r="K79" s="38"/>
      <c r="L79" s="38"/>
      <c r="M79" s="80"/>
    </row>
    <row r="80" spans="1:13" ht="15" customHeight="1">
      <c r="A80" s="1"/>
      <c r="B80" s="51" t="s">
        <v>523</v>
      </c>
      <c r="C80" s="15"/>
      <c r="D80" s="6"/>
      <c r="E80" s="6"/>
      <c r="F80" s="6"/>
      <c r="G80" s="6"/>
      <c r="H80" s="6"/>
      <c r="I80" s="22"/>
      <c r="J80" s="44"/>
      <c r="K80" s="44"/>
      <c r="L80" s="44"/>
      <c r="M80" s="80"/>
    </row>
    <row r="81" spans="1:13" ht="15" customHeight="1">
      <c r="A81" s="1"/>
      <c r="B81" s="23" t="s">
        <v>60</v>
      </c>
      <c r="C81" s="15"/>
      <c r="D81" s="6"/>
      <c r="E81" s="6"/>
      <c r="F81" s="6"/>
      <c r="G81" s="6"/>
      <c r="H81" s="159" t="s">
        <v>526</v>
      </c>
      <c r="I81" s="156"/>
      <c r="J81" s="156"/>
      <c r="K81" s="24"/>
      <c r="L81" s="24"/>
      <c r="M81" s="80"/>
    </row>
    <row r="82" spans="1:13" ht="15">
      <c r="A82" s="1"/>
      <c r="B82" s="23"/>
      <c r="C82" s="23"/>
      <c r="D82" s="23"/>
      <c r="E82" s="6"/>
      <c r="F82" s="6"/>
      <c r="G82" s="6"/>
      <c r="H82" s="159" t="s">
        <v>527</v>
      </c>
      <c r="I82" s="156"/>
      <c r="J82" s="156"/>
      <c r="K82" s="24"/>
      <c r="L82" s="24"/>
      <c r="M82" s="80"/>
    </row>
    <row r="83" spans="1:13" ht="15">
      <c r="A83" s="1"/>
      <c r="B83" s="23"/>
      <c r="C83" s="15"/>
      <c r="D83" s="23"/>
      <c r="E83" s="6"/>
      <c r="F83" s="6"/>
      <c r="G83" s="6"/>
      <c r="H83" s="134" t="s">
        <v>528</v>
      </c>
      <c r="I83" s="157"/>
      <c r="J83" s="157"/>
      <c r="K83" s="45"/>
      <c r="L83" s="45"/>
      <c r="M83" s="80"/>
    </row>
    <row r="84" spans="1:13" ht="15">
      <c r="A84" s="1"/>
      <c r="B84" s="23"/>
      <c r="C84" s="15"/>
      <c r="D84" s="23"/>
      <c r="E84" s="6"/>
      <c r="F84" s="6"/>
      <c r="G84" s="6"/>
      <c r="H84" s="134" t="s">
        <v>529</v>
      </c>
      <c r="I84" s="46"/>
      <c r="J84" s="47"/>
      <c r="K84" s="45"/>
      <c r="L84" s="45"/>
      <c r="M84" s="81"/>
    </row>
    <row r="85" spans="1:13" ht="15">
      <c r="A85" s="1"/>
      <c r="B85" s="15"/>
      <c r="C85" s="15"/>
      <c r="D85" s="6"/>
      <c r="E85" s="6"/>
      <c r="F85" s="6"/>
      <c r="G85" s="6"/>
      <c r="H85" s="6"/>
      <c r="I85" s="6"/>
      <c r="J85" s="6"/>
      <c r="K85" s="6"/>
      <c r="L85" s="6"/>
      <c r="M85" s="81"/>
    </row>
    <row r="86" spans="1:13" ht="15">
      <c r="A86" s="1"/>
      <c r="B86" s="23"/>
      <c r="C86" s="15"/>
      <c r="D86" s="1"/>
      <c r="E86" s="6"/>
      <c r="F86" s="6"/>
      <c r="G86" s="1"/>
      <c r="H86" s="6"/>
      <c r="I86" s="6"/>
      <c r="J86" s="6"/>
      <c r="K86" s="6"/>
      <c r="L86" s="6"/>
      <c r="M86" s="81"/>
    </row>
    <row r="87" spans="1:13" ht="15">
      <c r="A87" s="1"/>
      <c r="B87" s="56" t="s">
        <v>61</v>
      </c>
      <c r="C87" s="15"/>
      <c r="D87" s="1"/>
      <c r="E87" s="6"/>
      <c r="F87" s="6"/>
      <c r="G87" s="22" t="s">
        <v>126</v>
      </c>
      <c r="H87" s="6"/>
      <c r="I87" s="6"/>
      <c r="J87" s="6"/>
      <c r="K87" s="6"/>
      <c r="L87" s="6"/>
      <c r="M87" s="74"/>
    </row>
    <row r="88" spans="1:13" ht="15">
      <c r="A88" s="1"/>
      <c r="B88" s="13"/>
      <c r="C88" s="13"/>
      <c r="D88" s="14"/>
      <c r="E88" s="5"/>
      <c r="F88" s="5"/>
      <c r="G88" s="14"/>
      <c r="H88" s="5"/>
      <c r="I88" s="5"/>
      <c r="J88" s="5"/>
      <c r="K88" s="5"/>
      <c r="L88" s="5"/>
      <c r="M88" s="74"/>
    </row>
    <row r="89" spans="1:13" ht="15">
      <c r="A89" s="1"/>
      <c r="B89" s="13"/>
      <c r="C89" s="13"/>
      <c r="D89" s="14"/>
      <c r="E89" s="5"/>
      <c r="F89" s="5"/>
      <c r="G89" s="14"/>
      <c r="H89" s="5"/>
      <c r="I89" s="5"/>
      <c r="J89" s="5"/>
      <c r="K89" s="5"/>
      <c r="L89" s="5"/>
      <c r="M89" s="74"/>
    </row>
    <row r="90" spans="1:13" ht="15">
      <c r="A90" s="1"/>
      <c r="B90" s="13"/>
      <c r="C90" s="13"/>
      <c r="D90" s="14"/>
      <c r="E90" s="5"/>
      <c r="F90" s="5"/>
      <c r="G90" s="14"/>
      <c r="H90" s="5"/>
      <c r="I90" s="5"/>
      <c r="J90" s="5"/>
      <c r="K90" s="5"/>
      <c r="L90" s="5"/>
      <c r="M90" s="74"/>
    </row>
    <row r="91" spans="1:13" ht="15">
      <c r="A91" s="1"/>
      <c r="B91" s="2"/>
      <c r="C91" s="13"/>
      <c r="D91" s="14"/>
      <c r="E91" s="5"/>
      <c r="F91" s="5"/>
      <c r="G91" s="14"/>
      <c r="H91" s="5"/>
      <c r="I91" s="5"/>
      <c r="J91" s="5"/>
      <c r="K91" s="5"/>
      <c r="L91" s="5"/>
      <c r="M91" s="74"/>
    </row>
    <row r="92" spans="1:13" ht="15.75">
      <c r="A92" s="1"/>
      <c r="B92" s="55"/>
      <c r="C92" s="13"/>
      <c r="D92" s="14"/>
      <c r="E92" s="5"/>
      <c r="F92" s="5"/>
      <c r="G92" s="14"/>
      <c r="H92" s="5"/>
      <c r="I92" s="19"/>
      <c r="J92" s="19"/>
      <c r="K92" s="19"/>
      <c r="L92" s="19"/>
      <c r="M92" s="74"/>
    </row>
    <row r="93" spans="1:13" ht="15.75">
      <c r="A93" s="1"/>
      <c r="C93" s="2"/>
      <c r="D93" s="3"/>
      <c r="E93" s="4"/>
      <c r="F93" s="4"/>
      <c r="G93" s="3"/>
      <c r="H93" s="5"/>
      <c r="M93" s="75"/>
    </row>
    <row r="94" spans="1:8" ht="15.75">
      <c r="A94" s="16"/>
      <c r="C94" s="55"/>
      <c r="D94" s="16"/>
      <c r="E94" s="18"/>
      <c r="F94" s="18"/>
      <c r="G94" s="16"/>
      <c r="H94" s="19"/>
    </row>
    <row r="98" ht="15">
      <c r="N98" s="39"/>
    </row>
    <row r="99" ht="15">
      <c r="N99" s="53"/>
    </row>
    <row r="100" ht="15">
      <c r="N100" s="39"/>
    </row>
    <row r="101" ht="15">
      <c r="N101" s="39"/>
    </row>
    <row r="102" ht="15">
      <c r="N102" s="39"/>
    </row>
    <row r="103" ht="15">
      <c r="N103" s="39"/>
    </row>
    <row r="104" ht="15">
      <c r="N104" s="39"/>
    </row>
    <row r="105" ht="15">
      <c r="N105" s="39"/>
    </row>
    <row r="106" ht="15">
      <c r="N106" s="39"/>
    </row>
    <row r="107" ht="15">
      <c r="N107" s="39"/>
    </row>
    <row r="108" ht="15">
      <c r="N108" s="39"/>
    </row>
    <row r="109" ht="15">
      <c r="N109" s="39"/>
    </row>
    <row r="115" ht="15">
      <c r="N115" s="54"/>
    </row>
    <row r="116" ht="15">
      <c r="N116" s="54"/>
    </row>
    <row r="117" ht="15">
      <c r="N117" s="54"/>
    </row>
    <row r="118" ht="15">
      <c r="N118" s="54"/>
    </row>
    <row r="119" ht="15">
      <c r="N119" s="39"/>
    </row>
    <row r="120" ht="15">
      <c r="N120" s="39"/>
    </row>
  </sheetData>
  <sheetProtection/>
  <mergeCells count="3">
    <mergeCell ref="B2:C2"/>
    <mergeCell ref="B3:C3"/>
    <mergeCell ref="B12:L12"/>
  </mergeCells>
  <printOptions/>
  <pageMargins left="0.7" right="0.7" top="0.75" bottom="0.75" header="0.3" footer="0.3"/>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dimension ref="A1:L98"/>
  <sheetViews>
    <sheetView zoomScale="115" zoomScaleNormal="115" zoomScaleSheetLayoutView="100" zoomScalePageLayoutView="0" workbookViewId="0" topLeftCell="A22">
      <selection activeCell="B8" sqref="B8"/>
    </sheetView>
  </sheetViews>
  <sheetFormatPr defaultColWidth="9.140625" defaultRowHeight="15"/>
  <cols>
    <col min="1" max="1" width="3.7109375" style="0" customWidth="1"/>
    <col min="2" max="2" width="45.421875" style="52" customWidth="1"/>
    <col min="3" max="3" width="7.28125" style="0" customWidth="1"/>
    <col min="4" max="4" width="5.28125" style="0" customWidth="1"/>
    <col min="5" max="5" width="22.00390625" style="85" customWidth="1"/>
    <col min="6" max="6" width="13.140625" style="0" customWidth="1"/>
    <col min="7" max="7" width="9.57421875" style="0" customWidth="1"/>
    <col min="8" max="8" width="10.28125" style="0" customWidth="1"/>
    <col min="9" max="9" width="6.7109375" style="0" customWidth="1"/>
  </cols>
  <sheetData>
    <row r="1" spans="1:12" ht="15">
      <c r="A1" s="1"/>
      <c r="B1" s="2"/>
      <c r="C1" s="2"/>
      <c r="D1" s="3"/>
      <c r="E1" s="150"/>
      <c r="F1" s="4"/>
      <c r="G1" s="3"/>
      <c r="H1" s="5"/>
      <c r="I1" s="5"/>
      <c r="J1" s="5"/>
      <c r="K1" s="5"/>
      <c r="L1" s="5"/>
    </row>
    <row r="2" spans="1:12" ht="15.75">
      <c r="A2" s="16"/>
      <c r="B2" s="170" t="s">
        <v>72</v>
      </c>
      <c r="C2" s="170"/>
      <c r="D2" s="16"/>
      <c r="E2" s="151"/>
      <c r="F2" s="18"/>
      <c r="G2" s="16"/>
      <c r="H2" s="19"/>
      <c r="I2" s="19"/>
      <c r="J2" s="19"/>
      <c r="K2" s="19"/>
      <c r="L2" s="19"/>
    </row>
    <row r="3" spans="1:12" ht="15.75">
      <c r="A3" s="16"/>
      <c r="B3" s="170" t="s">
        <v>73</v>
      </c>
      <c r="C3" s="170"/>
      <c r="D3" s="16"/>
      <c r="E3" s="151"/>
      <c r="F3" s="18"/>
      <c r="G3" s="16"/>
      <c r="H3" s="19"/>
      <c r="I3" s="19"/>
      <c r="J3" s="19"/>
      <c r="K3" s="19"/>
      <c r="L3" s="19"/>
    </row>
    <row r="4" spans="1:12" ht="15.75">
      <c r="A4" s="16"/>
      <c r="B4" s="17"/>
      <c r="C4" s="17"/>
      <c r="D4" s="16"/>
      <c r="E4" s="151"/>
      <c r="F4" s="18"/>
      <c r="G4" s="16"/>
      <c r="H4" s="19"/>
      <c r="I4" s="19"/>
      <c r="J4" s="19"/>
      <c r="K4" s="19"/>
      <c r="L4" s="19"/>
    </row>
    <row r="5" spans="1:12" ht="15.75">
      <c r="A5" s="16"/>
      <c r="B5" s="17"/>
      <c r="C5" s="17"/>
      <c r="D5" s="16"/>
      <c r="E5" s="151"/>
      <c r="F5" s="18"/>
      <c r="G5" s="20"/>
      <c r="H5" s="19"/>
      <c r="I5" s="19"/>
      <c r="J5" s="19"/>
      <c r="K5" s="19"/>
      <c r="L5" s="19"/>
    </row>
    <row r="6" spans="1:12" ht="15.75">
      <c r="A6" s="16"/>
      <c r="B6" s="41" t="s">
        <v>75</v>
      </c>
      <c r="C6" s="43"/>
      <c r="D6" s="18"/>
      <c r="E6" s="151"/>
      <c r="F6" s="18"/>
      <c r="G6" s="20"/>
      <c r="H6" s="19"/>
      <c r="I6" s="19"/>
      <c r="J6" s="19"/>
      <c r="K6" s="19"/>
      <c r="L6" s="19"/>
    </row>
    <row r="7" spans="1:12" ht="15.75">
      <c r="A7" s="16"/>
      <c r="B7" s="41"/>
      <c r="C7" s="43"/>
      <c r="D7" s="18"/>
      <c r="E7" s="151"/>
      <c r="F7" s="18"/>
      <c r="G7" s="20"/>
      <c r="H7" s="19"/>
      <c r="I7" s="19"/>
      <c r="J7" s="19"/>
      <c r="K7" s="19"/>
      <c r="L7" s="19"/>
    </row>
    <row r="8" spans="1:12" ht="15.75">
      <c r="A8" s="16"/>
      <c r="B8" s="21"/>
      <c r="C8" s="42"/>
      <c r="D8" s="18"/>
      <c r="E8" s="151"/>
      <c r="F8" s="18"/>
      <c r="G8" s="20"/>
      <c r="H8" s="19"/>
      <c r="I8" s="19"/>
      <c r="J8" s="19"/>
      <c r="K8" s="19"/>
      <c r="L8" s="19"/>
    </row>
    <row r="9" spans="1:12" ht="15.75">
      <c r="A9" s="16"/>
      <c r="B9" s="21"/>
      <c r="C9" s="42"/>
      <c r="D9" s="18"/>
      <c r="E9" s="151"/>
      <c r="F9" s="18"/>
      <c r="G9" s="20"/>
      <c r="H9" s="19"/>
      <c r="I9" s="19"/>
      <c r="J9" s="19"/>
      <c r="K9" s="19"/>
      <c r="L9" s="19"/>
    </row>
    <row r="10" spans="1:12" ht="15.75">
      <c r="A10" s="16"/>
      <c r="B10" s="41" t="s">
        <v>530</v>
      </c>
      <c r="C10" s="43"/>
      <c r="D10" s="18"/>
      <c r="E10" s="151"/>
      <c r="F10" s="18"/>
      <c r="G10" s="16"/>
      <c r="H10" s="19"/>
      <c r="I10" s="19"/>
      <c r="J10" s="19"/>
      <c r="K10" s="19"/>
      <c r="L10" s="19"/>
    </row>
    <row r="11" spans="1:12" ht="15.75">
      <c r="A11" s="16"/>
      <c r="B11" s="21"/>
      <c r="C11" s="37"/>
      <c r="D11" s="18"/>
      <c r="E11" s="151"/>
      <c r="F11" s="18"/>
      <c r="G11" s="16"/>
      <c r="H11" s="19"/>
      <c r="I11" s="19"/>
      <c r="J11" s="19"/>
      <c r="K11" s="19"/>
      <c r="L11" s="19"/>
    </row>
    <row r="12" spans="1:12" ht="15.75">
      <c r="A12" s="40"/>
      <c r="B12" s="171" t="s">
        <v>130</v>
      </c>
      <c r="C12" s="172"/>
      <c r="D12" s="172"/>
      <c r="E12" s="172"/>
      <c r="F12" s="172"/>
      <c r="G12" s="172"/>
      <c r="H12" s="172"/>
      <c r="I12" s="172"/>
      <c r="J12" s="172"/>
      <c r="K12" s="172"/>
      <c r="L12" s="173"/>
    </row>
    <row r="13" spans="1:12" ht="45.75">
      <c r="A13" s="7" t="s">
        <v>121</v>
      </c>
      <c r="B13" s="10" t="s">
        <v>0</v>
      </c>
      <c r="C13" s="11" t="s">
        <v>122</v>
      </c>
      <c r="D13" s="8" t="s">
        <v>1</v>
      </c>
      <c r="E13" s="103" t="s">
        <v>123</v>
      </c>
      <c r="F13" s="9" t="s">
        <v>124</v>
      </c>
      <c r="G13" s="9" t="s">
        <v>76</v>
      </c>
      <c r="H13" s="9" t="s">
        <v>2</v>
      </c>
      <c r="I13" s="8" t="s">
        <v>3</v>
      </c>
      <c r="J13" s="9" t="s">
        <v>4</v>
      </c>
      <c r="K13" s="9" t="s">
        <v>74</v>
      </c>
      <c r="L13" s="9" t="s">
        <v>5</v>
      </c>
    </row>
    <row r="14" spans="1:12" ht="49.5">
      <c r="A14" s="27" t="s">
        <v>6</v>
      </c>
      <c r="B14" s="28" t="s">
        <v>346</v>
      </c>
      <c r="C14" s="29">
        <v>3</v>
      </c>
      <c r="D14" s="30" t="s">
        <v>347</v>
      </c>
      <c r="E14" s="139"/>
      <c r="F14" s="27"/>
      <c r="G14" s="27"/>
      <c r="H14" s="35"/>
      <c r="I14" s="26"/>
      <c r="J14" s="35"/>
      <c r="K14" s="36">
        <f aca="true" t="shared" si="0" ref="K14:K78">C14*H14</f>
        <v>0</v>
      </c>
      <c r="L14" s="62">
        <f aca="true" t="shared" si="1" ref="L14:L78">C14*J14</f>
        <v>0</v>
      </c>
    </row>
    <row r="15" spans="1:12" ht="40.5" customHeight="1">
      <c r="A15" s="27" t="s">
        <v>8</v>
      </c>
      <c r="B15" s="66" t="s">
        <v>348</v>
      </c>
      <c r="C15" s="29">
        <v>3</v>
      </c>
      <c r="D15" s="30" t="s">
        <v>347</v>
      </c>
      <c r="E15" s="139"/>
      <c r="F15" s="27"/>
      <c r="G15" s="27"/>
      <c r="H15" s="35"/>
      <c r="I15" s="26"/>
      <c r="J15" s="35"/>
      <c r="K15" s="36">
        <f t="shared" si="0"/>
        <v>0</v>
      </c>
      <c r="L15" s="62">
        <f t="shared" si="1"/>
        <v>0</v>
      </c>
    </row>
    <row r="16" spans="1:12" ht="49.5">
      <c r="A16" s="27" t="s">
        <v>9</v>
      </c>
      <c r="B16" s="27" t="s">
        <v>349</v>
      </c>
      <c r="C16" s="29">
        <v>3</v>
      </c>
      <c r="D16" s="30" t="s">
        <v>347</v>
      </c>
      <c r="E16" s="139"/>
      <c r="F16" s="27"/>
      <c r="G16" s="27"/>
      <c r="H16" s="35"/>
      <c r="I16" s="26"/>
      <c r="J16" s="35"/>
      <c r="K16" s="36">
        <f t="shared" si="0"/>
        <v>0</v>
      </c>
      <c r="L16" s="62">
        <f t="shared" si="1"/>
        <v>0</v>
      </c>
    </row>
    <row r="17" spans="1:12" ht="39.75">
      <c r="A17" s="27" t="s">
        <v>11</v>
      </c>
      <c r="B17" s="27" t="s">
        <v>350</v>
      </c>
      <c r="C17" s="29">
        <v>3</v>
      </c>
      <c r="D17" s="30" t="s">
        <v>347</v>
      </c>
      <c r="E17" s="139"/>
      <c r="F17" s="27"/>
      <c r="G17" s="27"/>
      <c r="H17" s="35"/>
      <c r="I17" s="26"/>
      <c r="J17" s="35"/>
      <c r="K17" s="36">
        <f t="shared" si="0"/>
        <v>0</v>
      </c>
      <c r="L17" s="62">
        <f t="shared" si="1"/>
        <v>0</v>
      </c>
    </row>
    <row r="18" spans="1:12" ht="49.5">
      <c r="A18" s="27" t="s">
        <v>12</v>
      </c>
      <c r="B18" s="27" t="s">
        <v>351</v>
      </c>
      <c r="C18" s="29">
        <v>2</v>
      </c>
      <c r="D18" s="30" t="s">
        <v>7</v>
      </c>
      <c r="E18" s="139"/>
      <c r="F18" s="27"/>
      <c r="G18" s="27"/>
      <c r="H18" s="35"/>
      <c r="I18" s="26"/>
      <c r="J18" s="35"/>
      <c r="K18" s="36">
        <f t="shared" si="0"/>
        <v>0</v>
      </c>
      <c r="L18" s="62">
        <f t="shared" si="1"/>
        <v>0</v>
      </c>
    </row>
    <row r="19" spans="1:12" ht="49.5">
      <c r="A19" s="27" t="s">
        <v>77</v>
      </c>
      <c r="B19" s="27" t="s">
        <v>352</v>
      </c>
      <c r="C19" s="29">
        <v>5</v>
      </c>
      <c r="D19" s="30" t="s">
        <v>7</v>
      </c>
      <c r="E19" s="139"/>
      <c r="F19" s="27"/>
      <c r="G19" s="27"/>
      <c r="H19" s="35"/>
      <c r="I19" s="26"/>
      <c r="J19" s="35"/>
      <c r="K19" s="36">
        <f t="shared" si="0"/>
        <v>0</v>
      </c>
      <c r="L19" s="62">
        <f t="shared" si="1"/>
        <v>0</v>
      </c>
    </row>
    <row r="20" spans="1:12" ht="49.5">
      <c r="A20" s="27" t="s">
        <v>13</v>
      </c>
      <c r="B20" s="27" t="s">
        <v>353</v>
      </c>
      <c r="C20" s="29">
        <v>3</v>
      </c>
      <c r="D20" s="30" t="s">
        <v>7</v>
      </c>
      <c r="E20" s="139"/>
      <c r="F20" s="27"/>
      <c r="G20" s="27"/>
      <c r="H20" s="35"/>
      <c r="I20" s="26"/>
      <c r="J20" s="35"/>
      <c r="K20" s="36">
        <f t="shared" si="0"/>
        <v>0</v>
      </c>
      <c r="L20" s="62">
        <f t="shared" si="1"/>
        <v>0</v>
      </c>
    </row>
    <row r="21" spans="1:12" ht="20.25">
      <c r="A21" s="27" t="s">
        <v>14</v>
      </c>
      <c r="B21" s="27" t="s">
        <v>64</v>
      </c>
      <c r="C21" s="29">
        <v>50</v>
      </c>
      <c r="D21" s="30" t="s">
        <v>7</v>
      </c>
      <c r="E21" s="139"/>
      <c r="F21" s="27"/>
      <c r="G21" s="27"/>
      <c r="H21" s="35"/>
      <c r="I21" s="26"/>
      <c r="J21" s="35"/>
      <c r="K21" s="36">
        <f t="shared" si="0"/>
        <v>0</v>
      </c>
      <c r="L21" s="62">
        <f t="shared" si="1"/>
        <v>0</v>
      </c>
    </row>
    <row r="22" spans="1:12" ht="59.25">
      <c r="A22" s="27" t="s">
        <v>15</v>
      </c>
      <c r="B22" s="27" t="s">
        <v>354</v>
      </c>
      <c r="C22" s="29">
        <v>492</v>
      </c>
      <c r="D22" s="30" t="s">
        <v>7</v>
      </c>
      <c r="E22" s="139"/>
      <c r="F22" s="27"/>
      <c r="G22" s="27"/>
      <c r="H22" s="35"/>
      <c r="I22" s="26"/>
      <c r="J22" s="35"/>
      <c r="K22" s="36">
        <f t="shared" si="0"/>
        <v>0</v>
      </c>
      <c r="L22" s="62">
        <f t="shared" si="1"/>
        <v>0</v>
      </c>
    </row>
    <row r="23" spans="1:12" ht="88.5">
      <c r="A23" s="27" t="s">
        <v>78</v>
      </c>
      <c r="B23" s="27" t="s">
        <v>355</v>
      </c>
      <c r="C23" s="29">
        <v>15</v>
      </c>
      <c r="D23" s="30" t="s">
        <v>7</v>
      </c>
      <c r="E23" s="140"/>
      <c r="F23" s="27"/>
      <c r="G23" s="27"/>
      <c r="H23" s="35"/>
      <c r="I23" s="26"/>
      <c r="J23" s="35"/>
      <c r="K23" s="36">
        <f t="shared" si="0"/>
        <v>0</v>
      </c>
      <c r="L23" s="62">
        <f t="shared" si="1"/>
        <v>0</v>
      </c>
    </row>
    <row r="24" spans="1:12" ht="59.25">
      <c r="A24" s="27" t="s">
        <v>16</v>
      </c>
      <c r="B24" s="27" t="s">
        <v>356</v>
      </c>
      <c r="C24" s="29">
        <v>265</v>
      </c>
      <c r="D24" s="30" t="s">
        <v>7</v>
      </c>
      <c r="E24" s="139"/>
      <c r="F24" s="27"/>
      <c r="G24" s="27"/>
      <c r="H24" s="35"/>
      <c r="I24" s="26"/>
      <c r="J24" s="35"/>
      <c r="K24" s="36">
        <f t="shared" si="0"/>
        <v>0</v>
      </c>
      <c r="L24" s="62">
        <f t="shared" si="1"/>
        <v>0</v>
      </c>
    </row>
    <row r="25" spans="1:12" ht="20.25">
      <c r="A25" s="27" t="s">
        <v>17</v>
      </c>
      <c r="B25" s="27" t="s">
        <v>357</v>
      </c>
      <c r="C25" s="29">
        <v>81</v>
      </c>
      <c r="D25" s="30" t="s">
        <v>7</v>
      </c>
      <c r="E25" s="139"/>
      <c r="F25" s="27"/>
      <c r="G25" s="27"/>
      <c r="H25" s="35"/>
      <c r="I25" s="26"/>
      <c r="J25" s="35"/>
      <c r="K25" s="36">
        <f t="shared" si="0"/>
        <v>0</v>
      </c>
      <c r="L25" s="62">
        <f t="shared" si="1"/>
        <v>0</v>
      </c>
    </row>
    <row r="26" spans="1:12" ht="20.25">
      <c r="A26" s="27" t="s">
        <v>18</v>
      </c>
      <c r="B26" s="27" t="s">
        <v>358</v>
      </c>
      <c r="C26" s="29">
        <v>30</v>
      </c>
      <c r="D26" s="30" t="s">
        <v>7</v>
      </c>
      <c r="E26" s="139"/>
      <c r="F26" s="27"/>
      <c r="G26" s="27"/>
      <c r="H26" s="35"/>
      <c r="I26" s="26"/>
      <c r="J26" s="35"/>
      <c r="K26" s="36">
        <f t="shared" si="0"/>
        <v>0</v>
      </c>
      <c r="L26" s="62">
        <f t="shared" si="1"/>
        <v>0</v>
      </c>
    </row>
    <row r="27" spans="1:12" ht="39.75">
      <c r="A27" s="27" t="s">
        <v>19</v>
      </c>
      <c r="B27" s="27" t="s">
        <v>359</v>
      </c>
      <c r="C27" s="29">
        <v>50</v>
      </c>
      <c r="D27" s="30" t="s">
        <v>7</v>
      </c>
      <c r="E27" s="140"/>
      <c r="F27" s="27"/>
      <c r="G27" s="27"/>
      <c r="H27" s="35"/>
      <c r="I27" s="26"/>
      <c r="J27" s="35"/>
      <c r="K27" s="36">
        <f t="shared" si="0"/>
        <v>0</v>
      </c>
      <c r="L27" s="62">
        <f t="shared" si="1"/>
        <v>0</v>
      </c>
    </row>
    <row r="28" spans="1:12" ht="98.25">
      <c r="A28" s="27" t="s">
        <v>20</v>
      </c>
      <c r="B28" s="27" t="s">
        <v>360</v>
      </c>
      <c r="C28" s="29">
        <v>25</v>
      </c>
      <c r="D28" s="30" t="s">
        <v>7</v>
      </c>
      <c r="E28" s="140"/>
      <c r="F28" s="27"/>
      <c r="G28" s="27"/>
      <c r="H28" s="35"/>
      <c r="I28" s="26"/>
      <c r="J28" s="35"/>
      <c r="K28" s="36">
        <f t="shared" si="0"/>
        <v>0</v>
      </c>
      <c r="L28" s="62">
        <f t="shared" si="1"/>
        <v>0</v>
      </c>
    </row>
    <row r="29" spans="1:12" ht="39.75">
      <c r="A29" s="27" t="s">
        <v>21</v>
      </c>
      <c r="B29" s="27" t="s">
        <v>361</v>
      </c>
      <c r="C29" s="29">
        <v>2</v>
      </c>
      <c r="D29" s="30" t="s">
        <v>7</v>
      </c>
      <c r="E29" s="140"/>
      <c r="F29" s="27"/>
      <c r="G29" s="27"/>
      <c r="H29" s="35"/>
      <c r="I29" s="26"/>
      <c r="J29" s="35"/>
      <c r="K29" s="36">
        <f t="shared" si="0"/>
        <v>0</v>
      </c>
      <c r="L29" s="62">
        <f t="shared" si="1"/>
        <v>0</v>
      </c>
    </row>
    <row r="30" spans="1:12" ht="39.75">
      <c r="A30" s="27" t="s">
        <v>22</v>
      </c>
      <c r="B30" s="27" t="s">
        <v>362</v>
      </c>
      <c r="C30" s="29">
        <v>2</v>
      </c>
      <c r="D30" s="30" t="s">
        <v>7</v>
      </c>
      <c r="E30" s="140"/>
      <c r="F30" s="27"/>
      <c r="G30" s="27"/>
      <c r="H30" s="35"/>
      <c r="I30" s="26"/>
      <c r="J30" s="35"/>
      <c r="K30" s="36">
        <f t="shared" si="0"/>
        <v>0</v>
      </c>
      <c r="L30" s="62">
        <f t="shared" si="1"/>
        <v>0</v>
      </c>
    </row>
    <row r="31" spans="1:12" ht="39.75">
      <c r="A31" s="27" t="s">
        <v>23</v>
      </c>
      <c r="B31" s="27" t="s">
        <v>363</v>
      </c>
      <c r="C31" s="29">
        <v>3</v>
      </c>
      <c r="D31" s="30" t="s">
        <v>7</v>
      </c>
      <c r="E31" s="140"/>
      <c r="F31" s="27"/>
      <c r="G31" s="27"/>
      <c r="H31" s="35"/>
      <c r="I31" s="26"/>
      <c r="J31" s="35"/>
      <c r="K31" s="36">
        <f t="shared" si="0"/>
        <v>0</v>
      </c>
      <c r="L31" s="62">
        <f t="shared" si="1"/>
        <v>0</v>
      </c>
    </row>
    <row r="32" spans="1:12" ht="117.75">
      <c r="A32" s="27" t="s">
        <v>24</v>
      </c>
      <c r="B32" s="27" t="s">
        <v>364</v>
      </c>
      <c r="C32" s="29">
        <v>2</v>
      </c>
      <c r="D32" s="30" t="s">
        <v>7</v>
      </c>
      <c r="E32" s="140"/>
      <c r="F32" s="27"/>
      <c r="G32" s="27"/>
      <c r="H32" s="35"/>
      <c r="I32" s="26"/>
      <c r="J32" s="35"/>
      <c r="K32" s="36">
        <f t="shared" si="0"/>
        <v>0</v>
      </c>
      <c r="L32" s="62">
        <f t="shared" si="1"/>
        <v>0</v>
      </c>
    </row>
    <row r="33" spans="1:12" ht="117.75">
      <c r="A33" s="27" t="s">
        <v>79</v>
      </c>
      <c r="B33" s="27" t="s">
        <v>365</v>
      </c>
      <c r="C33" s="29">
        <v>2</v>
      </c>
      <c r="D33" s="30" t="s">
        <v>7</v>
      </c>
      <c r="E33" s="139"/>
      <c r="F33" s="27"/>
      <c r="G33" s="27"/>
      <c r="H33" s="35"/>
      <c r="I33" s="26"/>
      <c r="J33" s="35"/>
      <c r="K33" s="36">
        <f t="shared" si="0"/>
        <v>0</v>
      </c>
      <c r="L33" s="62">
        <f t="shared" si="1"/>
        <v>0</v>
      </c>
    </row>
    <row r="34" spans="1:12" ht="117.75">
      <c r="A34" s="27" t="s">
        <v>25</v>
      </c>
      <c r="B34" s="27" t="s">
        <v>366</v>
      </c>
      <c r="C34" s="29">
        <v>2</v>
      </c>
      <c r="D34" s="30" t="s">
        <v>7</v>
      </c>
      <c r="E34" s="140"/>
      <c r="F34" s="27"/>
      <c r="G34" s="27"/>
      <c r="H34" s="35"/>
      <c r="I34" s="26"/>
      <c r="J34" s="35"/>
      <c r="K34" s="36">
        <f t="shared" si="0"/>
        <v>0</v>
      </c>
      <c r="L34" s="62">
        <f t="shared" si="1"/>
        <v>0</v>
      </c>
    </row>
    <row r="35" spans="1:12" ht="117.75">
      <c r="A35" s="27" t="s">
        <v>26</v>
      </c>
      <c r="B35" s="27" t="s">
        <v>367</v>
      </c>
      <c r="C35" s="29">
        <v>6</v>
      </c>
      <c r="D35" s="30" t="s">
        <v>7</v>
      </c>
      <c r="E35" s="140"/>
      <c r="F35" s="27"/>
      <c r="G35" s="27"/>
      <c r="H35" s="35"/>
      <c r="I35" s="26"/>
      <c r="J35" s="35"/>
      <c r="K35" s="36">
        <f t="shared" si="0"/>
        <v>0</v>
      </c>
      <c r="L35" s="62">
        <f t="shared" si="1"/>
        <v>0</v>
      </c>
    </row>
    <row r="36" spans="1:12" ht="117.75">
      <c r="A36" s="27" t="s">
        <v>27</v>
      </c>
      <c r="B36" s="27" t="s">
        <v>368</v>
      </c>
      <c r="C36" s="29">
        <v>3</v>
      </c>
      <c r="D36" s="30" t="s">
        <v>7</v>
      </c>
      <c r="E36" s="140"/>
      <c r="F36" s="27"/>
      <c r="G36" s="27"/>
      <c r="H36" s="35"/>
      <c r="I36" s="26"/>
      <c r="J36" s="35"/>
      <c r="K36" s="36">
        <f t="shared" si="0"/>
        <v>0</v>
      </c>
      <c r="L36" s="62">
        <f t="shared" si="1"/>
        <v>0</v>
      </c>
    </row>
    <row r="37" spans="1:12" ht="117.75">
      <c r="A37" s="27" t="s">
        <v>28</v>
      </c>
      <c r="B37" s="27" t="s">
        <v>369</v>
      </c>
      <c r="C37" s="29">
        <v>3</v>
      </c>
      <c r="D37" s="30" t="s">
        <v>7</v>
      </c>
      <c r="E37" s="140"/>
      <c r="F37" s="27"/>
      <c r="G37" s="27"/>
      <c r="H37" s="35"/>
      <c r="I37" s="26"/>
      <c r="J37" s="35"/>
      <c r="K37" s="36">
        <f t="shared" si="0"/>
        <v>0</v>
      </c>
      <c r="L37" s="62">
        <f t="shared" si="1"/>
        <v>0</v>
      </c>
    </row>
    <row r="38" spans="1:12" ht="15">
      <c r="A38" s="27" t="s">
        <v>29</v>
      </c>
      <c r="B38" s="27" t="s">
        <v>370</v>
      </c>
      <c r="C38" s="29">
        <v>1000</v>
      </c>
      <c r="D38" s="30" t="s">
        <v>7</v>
      </c>
      <c r="E38" s="139"/>
      <c r="F38" s="27"/>
      <c r="G38" s="27"/>
      <c r="H38" s="35"/>
      <c r="I38" s="26"/>
      <c r="J38" s="35"/>
      <c r="K38" s="36">
        <f t="shared" si="0"/>
        <v>0</v>
      </c>
      <c r="L38" s="62">
        <f t="shared" si="1"/>
        <v>0</v>
      </c>
    </row>
    <row r="39" spans="1:12" ht="15">
      <c r="A39" s="27" t="s">
        <v>30</v>
      </c>
      <c r="B39" s="27" t="s">
        <v>65</v>
      </c>
      <c r="C39" s="29">
        <v>15</v>
      </c>
      <c r="D39" s="30" t="s">
        <v>7</v>
      </c>
      <c r="E39" s="139"/>
      <c r="F39" s="27"/>
      <c r="G39" s="27"/>
      <c r="H39" s="35"/>
      <c r="I39" s="26"/>
      <c r="J39" s="35"/>
      <c r="K39" s="36">
        <f t="shared" si="0"/>
        <v>0</v>
      </c>
      <c r="L39" s="62">
        <f t="shared" si="1"/>
        <v>0</v>
      </c>
    </row>
    <row r="40" spans="1:12" ht="69">
      <c r="A40" s="27" t="s">
        <v>31</v>
      </c>
      <c r="B40" s="27" t="s">
        <v>473</v>
      </c>
      <c r="C40" s="29">
        <v>15</v>
      </c>
      <c r="D40" s="30" t="s">
        <v>164</v>
      </c>
      <c r="E40" s="107"/>
      <c r="F40" s="27"/>
      <c r="G40" s="27"/>
      <c r="H40" s="35"/>
      <c r="I40" s="26"/>
      <c r="J40" s="35"/>
      <c r="K40" s="36">
        <f t="shared" si="0"/>
        <v>0</v>
      </c>
      <c r="L40" s="62">
        <f t="shared" si="1"/>
        <v>0</v>
      </c>
    </row>
    <row r="41" spans="1:12" ht="78.75">
      <c r="A41" s="27" t="s">
        <v>32</v>
      </c>
      <c r="B41" s="27" t="s">
        <v>474</v>
      </c>
      <c r="C41" s="29">
        <v>15</v>
      </c>
      <c r="D41" s="30" t="s">
        <v>164</v>
      </c>
      <c r="E41" s="107"/>
      <c r="F41" s="27"/>
      <c r="G41" s="27"/>
      <c r="H41" s="35"/>
      <c r="I41" s="26"/>
      <c r="J41" s="35"/>
      <c r="K41" s="36">
        <f t="shared" si="0"/>
        <v>0</v>
      </c>
      <c r="L41" s="62">
        <f t="shared" si="1"/>
        <v>0</v>
      </c>
    </row>
    <row r="42" spans="1:12" ht="15">
      <c r="A42" s="27" t="s">
        <v>33</v>
      </c>
      <c r="B42" s="27" t="s">
        <v>475</v>
      </c>
      <c r="C42" s="29">
        <v>700</v>
      </c>
      <c r="D42" s="30" t="s">
        <v>7</v>
      </c>
      <c r="E42" s="107"/>
      <c r="F42" s="27"/>
      <c r="G42" s="27"/>
      <c r="H42" s="35"/>
      <c r="I42" s="26"/>
      <c r="J42" s="35"/>
      <c r="K42" s="36">
        <f t="shared" si="0"/>
        <v>0</v>
      </c>
      <c r="L42" s="62">
        <f t="shared" si="1"/>
        <v>0</v>
      </c>
    </row>
    <row r="43" spans="1:12" ht="15">
      <c r="A43" s="27" t="s">
        <v>34</v>
      </c>
      <c r="B43" s="27" t="s">
        <v>476</v>
      </c>
      <c r="C43" s="29">
        <v>200</v>
      </c>
      <c r="D43" s="30" t="s">
        <v>7</v>
      </c>
      <c r="E43" s="107"/>
      <c r="F43" s="27"/>
      <c r="G43" s="27"/>
      <c r="H43" s="35"/>
      <c r="I43" s="26"/>
      <c r="J43" s="35"/>
      <c r="K43" s="36">
        <f t="shared" si="0"/>
        <v>0</v>
      </c>
      <c r="L43" s="62">
        <f t="shared" si="1"/>
        <v>0</v>
      </c>
    </row>
    <row r="44" spans="1:12" ht="15">
      <c r="A44" s="27" t="s">
        <v>35</v>
      </c>
      <c r="B44" s="27" t="s">
        <v>477</v>
      </c>
      <c r="C44" s="29">
        <v>15</v>
      </c>
      <c r="D44" s="30" t="s">
        <v>7</v>
      </c>
      <c r="E44" s="107"/>
      <c r="F44" s="27"/>
      <c r="G44" s="27"/>
      <c r="H44" s="35"/>
      <c r="I44" s="26"/>
      <c r="J44" s="35"/>
      <c r="K44" s="36">
        <f t="shared" si="0"/>
        <v>0</v>
      </c>
      <c r="L44" s="62">
        <f t="shared" si="1"/>
        <v>0</v>
      </c>
    </row>
    <row r="45" spans="1:12" ht="49.5" customHeight="1">
      <c r="A45" s="27" t="s">
        <v>36</v>
      </c>
      <c r="B45" s="27" t="s">
        <v>478</v>
      </c>
      <c r="C45" s="29">
        <v>10</v>
      </c>
      <c r="D45" s="30" t="s">
        <v>7</v>
      </c>
      <c r="E45" s="107"/>
      <c r="F45" s="27"/>
      <c r="G45" s="27"/>
      <c r="H45" s="35"/>
      <c r="I45" s="26"/>
      <c r="J45" s="35"/>
      <c r="K45" s="36">
        <f t="shared" si="0"/>
        <v>0</v>
      </c>
      <c r="L45" s="62">
        <f t="shared" si="1"/>
        <v>0</v>
      </c>
    </row>
    <row r="46" spans="1:12" ht="30">
      <c r="A46" s="27" t="s">
        <v>37</v>
      </c>
      <c r="B46" s="27" t="s">
        <v>479</v>
      </c>
      <c r="C46" s="29">
        <v>10</v>
      </c>
      <c r="D46" s="30" t="s">
        <v>7</v>
      </c>
      <c r="E46" s="107"/>
      <c r="F46" s="27"/>
      <c r="G46" s="27"/>
      <c r="H46" s="35"/>
      <c r="I46" s="26"/>
      <c r="J46" s="35"/>
      <c r="K46" s="36">
        <f t="shared" si="0"/>
        <v>0</v>
      </c>
      <c r="L46" s="62">
        <f t="shared" si="1"/>
        <v>0</v>
      </c>
    </row>
    <row r="47" spans="1:12" ht="20.25">
      <c r="A47" s="27" t="s">
        <v>38</v>
      </c>
      <c r="B47" s="27" t="s">
        <v>480</v>
      </c>
      <c r="C47" s="29">
        <v>10</v>
      </c>
      <c r="D47" s="30" t="s">
        <v>7</v>
      </c>
      <c r="E47" s="107"/>
      <c r="F47" s="27"/>
      <c r="G47" s="27"/>
      <c r="H47" s="35"/>
      <c r="I47" s="26"/>
      <c r="J47" s="35"/>
      <c r="K47" s="36">
        <f t="shared" si="0"/>
        <v>0</v>
      </c>
      <c r="L47" s="62">
        <f t="shared" si="1"/>
        <v>0</v>
      </c>
    </row>
    <row r="48" spans="1:12" ht="78.75">
      <c r="A48" s="27" t="s">
        <v>39</v>
      </c>
      <c r="B48" s="27" t="s">
        <v>481</v>
      </c>
      <c r="C48" s="29">
        <v>10</v>
      </c>
      <c r="D48" s="30" t="s">
        <v>7</v>
      </c>
      <c r="E48" s="107"/>
      <c r="F48" s="27"/>
      <c r="G48" s="27"/>
      <c r="H48" s="35"/>
      <c r="I48" s="26"/>
      <c r="J48" s="35"/>
      <c r="K48" s="36">
        <f t="shared" si="0"/>
        <v>0</v>
      </c>
      <c r="L48" s="62">
        <f t="shared" si="1"/>
        <v>0</v>
      </c>
    </row>
    <row r="49" spans="1:12" ht="49.5">
      <c r="A49" s="27" t="s">
        <v>40</v>
      </c>
      <c r="B49" s="27" t="s">
        <v>482</v>
      </c>
      <c r="C49" s="29">
        <v>10</v>
      </c>
      <c r="D49" s="30" t="s">
        <v>7</v>
      </c>
      <c r="E49" s="107"/>
      <c r="F49" s="27"/>
      <c r="G49" s="27"/>
      <c r="H49" s="35"/>
      <c r="I49" s="26"/>
      <c r="J49" s="35"/>
      <c r="K49" s="36">
        <f t="shared" si="0"/>
        <v>0</v>
      </c>
      <c r="L49" s="62">
        <f t="shared" si="1"/>
        <v>0</v>
      </c>
    </row>
    <row r="50" spans="1:12" s="39" customFormat="1" ht="49.5">
      <c r="A50" s="27" t="s">
        <v>80</v>
      </c>
      <c r="B50" s="27" t="s">
        <v>483</v>
      </c>
      <c r="C50" s="29">
        <v>10</v>
      </c>
      <c r="D50" s="30" t="s">
        <v>7</v>
      </c>
      <c r="E50" s="107"/>
      <c r="F50" s="27"/>
      <c r="G50" s="27"/>
      <c r="H50" s="35"/>
      <c r="I50" s="26"/>
      <c r="J50" s="35"/>
      <c r="K50" s="36">
        <f t="shared" si="0"/>
        <v>0</v>
      </c>
      <c r="L50" s="62">
        <f t="shared" si="1"/>
        <v>0</v>
      </c>
    </row>
    <row r="51" spans="1:12" s="53" customFormat="1" ht="49.5">
      <c r="A51" s="27" t="s">
        <v>41</v>
      </c>
      <c r="B51" s="27" t="s">
        <v>484</v>
      </c>
      <c r="C51" s="29">
        <v>10</v>
      </c>
      <c r="D51" s="30" t="s">
        <v>7</v>
      </c>
      <c r="E51" s="107"/>
      <c r="F51" s="27"/>
      <c r="G51" s="27"/>
      <c r="H51" s="35"/>
      <c r="I51" s="26"/>
      <c r="J51" s="35"/>
      <c r="K51" s="36">
        <f t="shared" si="0"/>
        <v>0</v>
      </c>
      <c r="L51" s="62">
        <f t="shared" si="1"/>
        <v>0</v>
      </c>
    </row>
    <row r="52" spans="1:12" s="39" customFormat="1" ht="49.5">
      <c r="A52" s="27" t="s">
        <v>42</v>
      </c>
      <c r="B52" s="27" t="s">
        <v>485</v>
      </c>
      <c r="C52" s="29">
        <v>100</v>
      </c>
      <c r="D52" s="30" t="s">
        <v>164</v>
      </c>
      <c r="E52" s="107"/>
      <c r="F52" s="27"/>
      <c r="G52" s="27"/>
      <c r="H52" s="35"/>
      <c r="I52" s="26"/>
      <c r="J52" s="35"/>
      <c r="K52" s="36">
        <f t="shared" si="0"/>
        <v>0</v>
      </c>
      <c r="L52" s="62">
        <f t="shared" si="1"/>
        <v>0</v>
      </c>
    </row>
    <row r="53" spans="1:12" s="39" customFormat="1" ht="49.5">
      <c r="A53" s="27" t="s">
        <v>43</v>
      </c>
      <c r="B53" s="27" t="s">
        <v>486</v>
      </c>
      <c r="C53" s="29">
        <v>50</v>
      </c>
      <c r="D53" s="30" t="s">
        <v>164</v>
      </c>
      <c r="E53" s="107"/>
      <c r="F53" s="27"/>
      <c r="G53" s="27"/>
      <c r="H53" s="35"/>
      <c r="I53" s="26"/>
      <c r="J53" s="35"/>
      <c r="K53" s="36">
        <f t="shared" si="0"/>
        <v>0</v>
      </c>
      <c r="L53" s="62">
        <f t="shared" si="1"/>
        <v>0</v>
      </c>
    </row>
    <row r="54" spans="1:12" s="39" customFormat="1" ht="49.5">
      <c r="A54" s="27" t="s">
        <v>44</v>
      </c>
      <c r="B54" s="27" t="s">
        <v>487</v>
      </c>
      <c r="C54" s="29">
        <v>10</v>
      </c>
      <c r="D54" s="30" t="s">
        <v>164</v>
      </c>
      <c r="E54" s="107"/>
      <c r="F54" s="27"/>
      <c r="G54" s="27"/>
      <c r="H54" s="35"/>
      <c r="I54" s="26"/>
      <c r="J54" s="35"/>
      <c r="K54" s="36">
        <f t="shared" si="0"/>
        <v>0</v>
      </c>
      <c r="L54" s="62">
        <f t="shared" si="1"/>
        <v>0</v>
      </c>
    </row>
    <row r="55" spans="1:12" s="39" customFormat="1" ht="78.75">
      <c r="A55" s="27" t="s">
        <v>45</v>
      </c>
      <c r="B55" s="27" t="s">
        <v>488</v>
      </c>
      <c r="C55" s="29">
        <v>30</v>
      </c>
      <c r="D55" s="30" t="s">
        <v>7</v>
      </c>
      <c r="E55" s="107"/>
      <c r="F55" s="27"/>
      <c r="G55" s="27"/>
      <c r="H55" s="35"/>
      <c r="I55" s="26"/>
      <c r="J55" s="35"/>
      <c r="K55" s="36">
        <f t="shared" si="0"/>
        <v>0</v>
      </c>
      <c r="L55" s="62">
        <f t="shared" si="1"/>
        <v>0</v>
      </c>
    </row>
    <row r="56" spans="1:12" s="39" customFormat="1" ht="78.75">
      <c r="A56" s="27" t="s">
        <v>46</v>
      </c>
      <c r="B56" s="27" t="s">
        <v>489</v>
      </c>
      <c r="C56" s="29">
        <v>50</v>
      </c>
      <c r="D56" s="30" t="s">
        <v>7</v>
      </c>
      <c r="E56" s="107"/>
      <c r="F56" s="27"/>
      <c r="G56" s="27"/>
      <c r="H56" s="35"/>
      <c r="I56" s="26"/>
      <c r="J56" s="35"/>
      <c r="K56" s="36">
        <f t="shared" si="0"/>
        <v>0</v>
      </c>
      <c r="L56" s="62">
        <f t="shared" si="1"/>
        <v>0</v>
      </c>
    </row>
    <row r="57" spans="1:12" s="39" customFormat="1" ht="78.75" customHeight="1">
      <c r="A57" s="27" t="s">
        <v>47</v>
      </c>
      <c r="B57" s="27" t="s">
        <v>490</v>
      </c>
      <c r="C57" s="29">
        <v>20</v>
      </c>
      <c r="D57" s="30" t="s">
        <v>7</v>
      </c>
      <c r="E57" s="107"/>
      <c r="F57" s="27"/>
      <c r="G57" s="27"/>
      <c r="H57" s="35"/>
      <c r="I57" s="26"/>
      <c r="J57" s="35"/>
      <c r="K57" s="36">
        <f t="shared" si="0"/>
        <v>0</v>
      </c>
      <c r="L57" s="62">
        <f t="shared" si="1"/>
        <v>0</v>
      </c>
    </row>
    <row r="58" spans="1:12" s="39" customFormat="1" ht="59.25">
      <c r="A58" s="27" t="s">
        <v>48</v>
      </c>
      <c r="B58" s="27" t="s">
        <v>491</v>
      </c>
      <c r="C58" s="29">
        <v>10</v>
      </c>
      <c r="D58" s="30" t="s">
        <v>7</v>
      </c>
      <c r="E58" s="107"/>
      <c r="F58" s="27"/>
      <c r="G58" s="27"/>
      <c r="H58" s="35"/>
      <c r="I58" s="26"/>
      <c r="J58" s="35"/>
      <c r="K58" s="36">
        <f t="shared" si="0"/>
        <v>0</v>
      </c>
      <c r="L58" s="62">
        <f t="shared" si="1"/>
        <v>0</v>
      </c>
    </row>
    <row r="59" spans="1:12" s="39" customFormat="1" ht="30">
      <c r="A59" s="27" t="s">
        <v>49</v>
      </c>
      <c r="B59" s="27" t="s">
        <v>492</v>
      </c>
      <c r="C59" s="29">
        <v>1000</v>
      </c>
      <c r="D59" s="30" t="s">
        <v>7</v>
      </c>
      <c r="E59" s="107"/>
      <c r="F59" s="27"/>
      <c r="G59" s="27"/>
      <c r="H59" s="35"/>
      <c r="I59" s="26"/>
      <c r="J59" s="35"/>
      <c r="K59" s="36">
        <f t="shared" si="0"/>
        <v>0</v>
      </c>
      <c r="L59" s="62">
        <f t="shared" si="1"/>
        <v>0</v>
      </c>
    </row>
    <row r="60" spans="1:12" s="39" customFormat="1" ht="30">
      <c r="A60" s="27" t="s">
        <v>50</v>
      </c>
      <c r="B60" s="27" t="s">
        <v>492</v>
      </c>
      <c r="C60" s="29">
        <v>500</v>
      </c>
      <c r="D60" s="30" t="s">
        <v>7</v>
      </c>
      <c r="E60" s="107"/>
      <c r="F60" s="27"/>
      <c r="G60" s="27"/>
      <c r="H60" s="35"/>
      <c r="I60" s="26"/>
      <c r="J60" s="35"/>
      <c r="K60" s="36">
        <f t="shared" si="0"/>
        <v>0</v>
      </c>
      <c r="L60" s="62">
        <f t="shared" si="1"/>
        <v>0</v>
      </c>
    </row>
    <row r="61" spans="1:12" s="39" customFormat="1" ht="30">
      <c r="A61" s="27" t="s">
        <v>51</v>
      </c>
      <c r="B61" s="27" t="s">
        <v>493</v>
      </c>
      <c r="C61" s="29">
        <v>5</v>
      </c>
      <c r="D61" s="30" t="s">
        <v>7</v>
      </c>
      <c r="E61" s="107"/>
      <c r="F61" s="27"/>
      <c r="G61" s="27"/>
      <c r="H61" s="35"/>
      <c r="I61" s="26"/>
      <c r="J61" s="35"/>
      <c r="K61" s="36">
        <f t="shared" si="0"/>
        <v>0</v>
      </c>
      <c r="L61" s="62">
        <f t="shared" si="1"/>
        <v>0</v>
      </c>
    </row>
    <row r="62" spans="1:12" s="39" customFormat="1" ht="30">
      <c r="A62" s="27" t="s">
        <v>52</v>
      </c>
      <c r="B62" s="27" t="s">
        <v>494</v>
      </c>
      <c r="C62" s="29">
        <v>5</v>
      </c>
      <c r="D62" s="30" t="s">
        <v>7</v>
      </c>
      <c r="E62" s="107"/>
      <c r="F62" s="27"/>
      <c r="G62" s="27"/>
      <c r="H62" s="35"/>
      <c r="I62" s="26"/>
      <c r="J62" s="35"/>
      <c r="K62" s="36">
        <f t="shared" si="0"/>
        <v>0</v>
      </c>
      <c r="L62" s="62">
        <f t="shared" si="1"/>
        <v>0</v>
      </c>
    </row>
    <row r="63" spans="1:12" s="39" customFormat="1" ht="30">
      <c r="A63" s="27" t="s">
        <v>81</v>
      </c>
      <c r="B63" s="27" t="s">
        <v>495</v>
      </c>
      <c r="C63" s="29">
        <v>5</v>
      </c>
      <c r="D63" s="30" t="s">
        <v>7</v>
      </c>
      <c r="E63" s="107"/>
      <c r="F63" s="27"/>
      <c r="G63" s="27"/>
      <c r="H63" s="35"/>
      <c r="I63" s="26"/>
      <c r="J63" s="35"/>
      <c r="K63" s="36">
        <f t="shared" si="0"/>
        <v>0</v>
      </c>
      <c r="L63" s="62">
        <f t="shared" si="1"/>
        <v>0</v>
      </c>
    </row>
    <row r="64" spans="1:12" s="39" customFormat="1" ht="20.25">
      <c r="A64" s="27" t="s">
        <v>82</v>
      </c>
      <c r="B64" s="27" t="s">
        <v>496</v>
      </c>
      <c r="C64" s="29">
        <v>3</v>
      </c>
      <c r="D64" s="30" t="s">
        <v>164</v>
      </c>
      <c r="E64" s="107"/>
      <c r="F64" s="27"/>
      <c r="G64" s="27"/>
      <c r="H64" s="35"/>
      <c r="I64" s="26"/>
      <c r="J64" s="35"/>
      <c r="K64" s="36">
        <f t="shared" si="0"/>
        <v>0</v>
      </c>
      <c r="L64" s="62">
        <f t="shared" si="1"/>
        <v>0</v>
      </c>
    </row>
    <row r="65" spans="1:12" s="39" customFormat="1" ht="20.25">
      <c r="A65" s="27" t="s">
        <v>83</v>
      </c>
      <c r="B65" s="27" t="s">
        <v>497</v>
      </c>
      <c r="C65" s="29">
        <v>3</v>
      </c>
      <c r="D65" s="30" t="s">
        <v>164</v>
      </c>
      <c r="E65" s="107"/>
      <c r="F65" s="27"/>
      <c r="G65" s="27"/>
      <c r="H65" s="35"/>
      <c r="I65" s="26"/>
      <c r="J65" s="35"/>
      <c r="K65" s="36">
        <f t="shared" si="0"/>
        <v>0</v>
      </c>
      <c r="L65" s="62">
        <f t="shared" si="1"/>
        <v>0</v>
      </c>
    </row>
    <row r="66" spans="1:12" s="39" customFormat="1" ht="20.25">
      <c r="A66" s="27" t="s">
        <v>53</v>
      </c>
      <c r="B66" s="27" t="s">
        <v>498</v>
      </c>
      <c r="C66" s="29">
        <v>5</v>
      </c>
      <c r="D66" s="30" t="s">
        <v>7</v>
      </c>
      <c r="E66" s="107"/>
      <c r="F66" s="27"/>
      <c r="G66" s="27"/>
      <c r="H66" s="35"/>
      <c r="I66" s="26"/>
      <c r="J66" s="35"/>
      <c r="K66" s="36">
        <f t="shared" si="0"/>
        <v>0</v>
      </c>
      <c r="L66" s="62">
        <f t="shared" si="1"/>
        <v>0</v>
      </c>
    </row>
    <row r="67" spans="1:12" s="39" customFormat="1" ht="20.25">
      <c r="A67" s="27" t="s">
        <v>84</v>
      </c>
      <c r="B67" s="27" t="s">
        <v>499</v>
      </c>
      <c r="C67" s="29">
        <v>800</v>
      </c>
      <c r="D67" s="30" t="s">
        <v>7</v>
      </c>
      <c r="E67" s="107"/>
      <c r="F67" s="27"/>
      <c r="G67" s="27"/>
      <c r="H67" s="35"/>
      <c r="I67" s="26"/>
      <c r="J67" s="35"/>
      <c r="K67" s="36">
        <f t="shared" si="0"/>
        <v>0</v>
      </c>
      <c r="L67" s="62">
        <f t="shared" si="1"/>
        <v>0</v>
      </c>
    </row>
    <row r="68" spans="1:12" s="39" customFormat="1" ht="49.5">
      <c r="A68" s="27" t="s">
        <v>54</v>
      </c>
      <c r="B68" s="27" t="s">
        <v>500</v>
      </c>
      <c r="C68" s="29">
        <v>6</v>
      </c>
      <c r="D68" s="30" t="s">
        <v>7</v>
      </c>
      <c r="E68" s="107"/>
      <c r="F68" s="27"/>
      <c r="G68" s="27"/>
      <c r="H68" s="35"/>
      <c r="I68" s="26"/>
      <c r="J68" s="35"/>
      <c r="K68" s="36">
        <f t="shared" si="0"/>
        <v>0</v>
      </c>
      <c r="L68" s="62">
        <f t="shared" si="1"/>
        <v>0</v>
      </c>
    </row>
    <row r="69" spans="1:12" s="39" customFormat="1" ht="69">
      <c r="A69" s="27" t="s">
        <v>85</v>
      </c>
      <c r="B69" s="27" t="s">
        <v>501</v>
      </c>
      <c r="C69" s="29">
        <v>6</v>
      </c>
      <c r="D69" s="30" t="s">
        <v>7</v>
      </c>
      <c r="E69" s="107"/>
      <c r="F69" s="27"/>
      <c r="G69" s="27"/>
      <c r="H69" s="35"/>
      <c r="I69" s="26"/>
      <c r="J69" s="35"/>
      <c r="K69" s="36">
        <f t="shared" si="0"/>
        <v>0</v>
      </c>
      <c r="L69" s="62">
        <f t="shared" si="1"/>
        <v>0</v>
      </c>
    </row>
    <row r="70" spans="1:12" s="39" customFormat="1" ht="78.75">
      <c r="A70" s="27" t="s">
        <v>86</v>
      </c>
      <c r="B70" s="27" t="s">
        <v>502</v>
      </c>
      <c r="C70" s="29">
        <v>5</v>
      </c>
      <c r="D70" s="30" t="s">
        <v>7</v>
      </c>
      <c r="E70" s="107"/>
      <c r="F70" s="27"/>
      <c r="G70" s="27"/>
      <c r="H70" s="35"/>
      <c r="I70" s="26"/>
      <c r="J70" s="35"/>
      <c r="K70" s="36">
        <f t="shared" si="0"/>
        <v>0</v>
      </c>
      <c r="L70" s="62">
        <f t="shared" si="1"/>
        <v>0</v>
      </c>
    </row>
    <row r="71" spans="1:12" s="39" customFormat="1" ht="30">
      <c r="A71" s="27" t="s">
        <v>87</v>
      </c>
      <c r="B71" s="27" t="s">
        <v>503</v>
      </c>
      <c r="C71" s="29">
        <v>10</v>
      </c>
      <c r="D71" s="30" t="s">
        <v>7</v>
      </c>
      <c r="E71" s="107"/>
      <c r="F71" s="27"/>
      <c r="G71" s="27"/>
      <c r="H71" s="35"/>
      <c r="I71" s="26"/>
      <c r="J71" s="35"/>
      <c r="K71" s="36">
        <f t="shared" si="0"/>
        <v>0</v>
      </c>
      <c r="L71" s="62">
        <f t="shared" si="1"/>
        <v>0</v>
      </c>
    </row>
    <row r="72" spans="1:12" s="39" customFormat="1" ht="30">
      <c r="A72" s="27" t="s">
        <v>55</v>
      </c>
      <c r="B72" s="27" t="s">
        <v>504</v>
      </c>
      <c r="C72" s="29">
        <v>10</v>
      </c>
      <c r="D72" s="30" t="s">
        <v>7</v>
      </c>
      <c r="E72" s="107"/>
      <c r="F72" s="27"/>
      <c r="G72" s="27"/>
      <c r="H72" s="35"/>
      <c r="I72" s="26"/>
      <c r="J72" s="35"/>
      <c r="K72" s="36">
        <f t="shared" si="0"/>
        <v>0</v>
      </c>
      <c r="L72" s="62">
        <f t="shared" si="1"/>
        <v>0</v>
      </c>
    </row>
    <row r="73" spans="1:12" s="39" customFormat="1" ht="30">
      <c r="A73" s="27" t="s">
        <v>56</v>
      </c>
      <c r="B73" s="27" t="s">
        <v>505</v>
      </c>
      <c r="C73" s="29">
        <v>10</v>
      </c>
      <c r="D73" s="30" t="s">
        <v>7</v>
      </c>
      <c r="E73" s="107"/>
      <c r="F73" s="27"/>
      <c r="G73" s="27"/>
      <c r="H73" s="35"/>
      <c r="I73" s="26"/>
      <c r="J73" s="35"/>
      <c r="K73" s="36">
        <f t="shared" si="0"/>
        <v>0</v>
      </c>
      <c r="L73" s="62">
        <f t="shared" si="1"/>
        <v>0</v>
      </c>
    </row>
    <row r="74" spans="1:12" ht="20.25">
      <c r="A74" s="27" t="s">
        <v>57</v>
      </c>
      <c r="B74" s="31" t="s">
        <v>506</v>
      </c>
      <c r="C74" s="32">
        <v>5</v>
      </c>
      <c r="D74" s="30" t="s">
        <v>7</v>
      </c>
      <c r="E74" s="115"/>
      <c r="F74" s="33"/>
      <c r="G74" s="33"/>
      <c r="H74" s="34"/>
      <c r="I74" s="26"/>
      <c r="J74" s="34"/>
      <c r="K74" s="36">
        <f t="shared" si="0"/>
        <v>0</v>
      </c>
      <c r="L74" s="62">
        <f t="shared" si="1"/>
        <v>0</v>
      </c>
    </row>
    <row r="75" spans="1:12" ht="20.25">
      <c r="A75" s="27" t="s">
        <v>58</v>
      </c>
      <c r="B75" s="31" t="s">
        <v>507</v>
      </c>
      <c r="C75" s="32">
        <v>5</v>
      </c>
      <c r="D75" s="30" t="s">
        <v>7</v>
      </c>
      <c r="E75" s="115"/>
      <c r="F75" s="33"/>
      <c r="G75" s="33"/>
      <c r="H75" s="34"/>
      <c r="I75" s="26"/>
      <c r="J75" s="34"/>
      <c r="K75" s="36">
        <f t="shared" si="0"/>
        <v>0</v>
      </c>
      <c r="L75" s="62">
        <f t="shared" si="1"/>
        <v>0</v>
      </c>
    </row>
    <row r="76" spans="1:12" ht="20.25">
      <c r="A76" s="27" t="s">
        <v>88</v>
      </c>
      <c r="B76" s="31" t="s">
        <v>508</v>
      </c>
      <c r="C76" s="32">
        <v>10</v>
      </c>
      <c r="D76" s="30" t="s">
        <v>7</v>
      </c>
      <c r="E76" s="115"/>
      <c r="F76" s="33"/>
      <c r="G76" s="33"/>
      <c r="H76" s="34"/>
      <c r="I76" s="26"/>
      <c r="J76" s="34"/>
      <c r="K76" s="36">
        <f t="shared" si="0"/>
        <v>0</v>
      </c>
      <c r="L76" s="62">
        <f t="shared" si="1"/>
        <v>0</v>
      </c>
    </row>
    <row r="77" spans="1:12" ht="20.25">
      <c r="A77" s="27" t="s">
        <v>89</v>
      </c>
      <c r="B77" s="31" t="s">
        <v>509</v>
      </c>
      <c r="C77" s="32">
        <v>30</v>
      </c>
      <c r="D77" s="30" t="s">
        <v>7</v>
      </c>
      <c r="E77" s="115"/>
      <c r="F77" s="33"/>
      <c r="G77" s="33"/>
      <c r="H77" s="34"/>
      <c r="I77" s="26"/>
      <c r="J77" s="34"/>
      <c r="K77" s="36">
        <f t="shared" si="0"/>
        <v>0</v>
      </c>
      <c r="L77" s="62">
        <f t="shared" si="1"/>
        <v>0</v>
      </c>
    </row>
    <row r="78" spans="1:12" ht="20.25">
      <c r="A78" s="27" t="s">
        <v>90</v>
      </c>
      <c r="B78" s="31" t="s">
        <v>510</v>
      </c>
      <c r="C78" s="32">
        <v>30</v>
      </c>
      <c r="D78" s="30" t="s">
        <v>7</v>
      </c>
      <c r="E78" s="115"/>
      <c r="F78" s="33"/>
      <c r="G78" s="33"/>
      <c r="H78" s="34"/>
      <c r="I78" s="26"/>
      <c r="J78" s="34"/>
      <c r="K78" s="36">
        <f t="shared" si="0"/>
        <v>0</v>
      </c>
      <c r="L78" s="62">
        <f t="shared" si="1"/>
        <v>0</v>
      </c>
    </row>
    <row r="79" spans="1:12" ht="15">
      <c r="A79" s="12"/>
      <c r="B79" s="162" t="s">
        <v>524</v>
      </c>
      <c r="C79" s="48"/>
      <c r="D79" s="49"/>
      <c r="E79" s="117"/>
      <c r="F79" s="50"/>
      <c r="G79" s="49"/>
      <c r="H79" s="50"/>
      <c r="I79" s="50"/>
      <c r="J79" s="50"/>
      <c r="K79" s="163">
        <f>SUM(K14:K78)</f>
        <v>0</v>
      </c>
      <c r="L79" s="163">
        <f>SUM(L14:L78)</f>
        <v>0</v>
      </c>
    </row>
    <row r="80" spans="1:12" ht="15">
      <c r="A80" s="12"/>
      <c r="B80" s="162" t="s">
        <v>525</v>
      </c>
      <c r="C80" s="48"/>
      <c r="D80" s="49"/>
      <c r="E80" s="117"/>
      <c r="F80" s="50"/>
      <c r="G80" s="49"/>
      <c r="H80" s="50"/>
      <c r="I80" s="50"/>
      <c r="J80" s="50"/>
      <c r="K80" s="163">
        <f>K79*4</f>
        <v>0</v>
      </c>
      <c r="L80" s="163">
        <f>L79*4</f>
        <v>0</v>
      </c>
    </row>
    <row r="81" ht="15">
      <c r="A81" s="1"/>
    </row>
    <row r="82" spans="1:12" ht="15">
      <c r="A82" s="1"/>
      <c r="B82" s="51" t="s">
        <v>62</v>
      </c>
      <c r="C82" s="15"/>
      <c r="D82" s="6"/>
      <c r="E82" s="151"/>
      <c r="F82" s="6"/>
      <c r="G82" s="22"/>
      <c r="H82" s="6"/>
      <c r="I82" s="38"/>
      <c r="J82" s="38"/>
      <c r="K82" s="38"/>
      <c r="L82" s="38"/>
    </row>
    <row r="83" spans="1:12" ht="15" customHeight="1">
      <c r="A83" s="1"/>
      <c r="B83" s="51" t="s">
        <v>125</v>
      </c>
      <c r="C83" s="15"/>
      <c r="D83" s="6"/>
      <c r="E83" s="151"/>
      <c r="F83" s="6"/>
      <c r="G83" s="22"/>
      <c r="H83" s="6"/>
      <c r="I83" s="38"/>
      <c r="J83" s="38"/>
      <c r="K83" s="38"/>
      <c r="L83" s="38"/>
    </row>
    <row r="84" spans="1:12" ht="15" customHeight="1">
      <c r="A84" s="1"/>
      <c r="B84" s="51" t="s">
        <v>523</v>
      </c>
      <c r="C84" s="15"/>
      <c r="D84" s="6"/>
      <c r="E84" s="151"/>
      <c r="F84" s="6"/>
      <c r="G84" s="6"/>
      <c r="H84" s="6"/>
      <c r="I84" s="22"/>
      <c r="J84" s="44"/>
      <c r="K84" s="44"/>
      <c r="L84" s="44"/>
    </row>
    <row r="85" spans="1:12" ht="15" customHeight="1">
      <c r="A85" s="1"/>
      <c r="B85" s="23" t="s">
        <v>60</v>
      </c>
      <c r="C85" s="15"/>
      <c r="D85" s="6"/>
      <c r="E85" s="151"/>
      <c r="F85" s="6"/>
      <c r="G85" s="6"/>
      <c r="H85" s="159" t="s">
        <v>526</v>
      </c>
      <c r="I85" s="156"/>
      <c r="J85" s="156"/>
      <c r="K85" s="24"/>
      <c r="L85" s="24"/>
    </row>
    <row r="86" spans="1:12" ht="15">
      <c r="A86" s="1"/>
      <c r="B86" s="23"/>
      <c r="C86" s="23"/>
      <c r="D86" s="23"/>
      <c r="E86" s="151"/>
      <c r="F86" s="6"/>
      <c r="G86" s="6"/>
      <c r="H86" s="159" t="s">
        <v>527</v>
      </c>
      <c r="I86" s="156"/>
      <c r="J86" s="156"/>
      <c r="K86" s="24"/>
      <c r="L86" s="24"/>
    </row>
    <row r="87" spans="1:12" ht="15">
      <c r="A87" s="1"/>
      <c r="B87" s="23"/>
      <c r="C87" s="15"/>
      <c r="D87" s="23"/>
      <c r="E87" s="151"/>
      <c r="F87" s="6"/>
      <c r="G87" s="6"/>
      <c r="H87" s="134" t="s">
        <v>528</v>
      </c>
      <c r="I87" s="157"/>
      <c r="J87" s="157"/>
      <c r="K87" s="45"/>
      <c r="L87" s="45"/>
    </row>
    <row r="88" spans="1:12" ht="15">
      <c r="A88" s="1"/>
      <c r="B88" s="23"/>
      <c r="C88" s="15"/>
      <c r="D88" s="23"/>
      <c r="E88" s="151"/>
      <c r="F88" s="6"/>
      <c r="G88" s="6"/>
      <c r="H88" s="134" t="s">
        <v>529</v>
      </c>
      <c r="I88" s="46"/>
      <c r="J88" s="47"/>
      <c r="K88" s="45"/>
      <c r="L88" s="45"/>
    </row>
    <row r="89" spans="1:12" ht="15">
      <c r="A89" s="1"/>
      <c r="B89" s="15"/>
      <c r="C89" s="15"/>
      <c r="D89" s="6"/>
      <c r="E89" s="151"/>
      <c r="F89" s="6"/>
      <c r="G89" s="6"/>
      <c r="H89" s="6"/>
      <c r="I89" s="6"/>
      <c r="J89" s="6"/>
      <c r="K89" s="6"/>
      <c r="L89" s="6"/>
    </row>
    <row r="90" spans="1:12" ht="15">
      <c r="A90" s="1"/>
      <c r="B90" s="23"/>
      <c r="C90" s="15"/>
      <c r="D90" s="1"/>
      <c r="E90" s="151"/>
      <c r="F90" s="6"/>
      <c r="G90" s="1"/>
      <c r="H90" s="6"/>
      <c r="I90" s="6"/>
      <c r="J90" s="6"/>
      <c r="K90" s="6"/>
      <c r="L90" s="6"/>
    </row>
    <row r="91" spans="1:12" ht="15">
      <c r="A91" s="1"/>
      <c r="B91" s="56" t="s">
        <v>61</v>
      </c>
      <c r="C91" s="15"/>
      <c r="D91" s="1"/>
      <c r="E91" s="151"/>
      <c r="F91" s="6"/>
      <c r="G91" s="22" t="s">
        <v>126</v>
      </c>
      <c r="H91" s="6"/>
      <c r="I91" s="6"/>
      <c r="J91" s="6"/>
      <c r="K91" s="6"/>
      <c r="L91" s="6"/>
    </row>
    <row r="92" spans="1:12" ht="15">
      <c r="A92" s="1"/>
      <c r="B92" s="13"/>
      <c r="C92" s="13"/>
      <c r="D92" s="14"/>
      <c r="E92" s="151"/>
      <c r="F92" s="5"/>
      <c r="G92" s="14"/>
      <c r="H92" s="5"/>
      <c r="I92" s="5"/>
      <c r="J92" s="5"/>
      <c r="K92" s="5"/>
      <c r="L92" s="5"/>
    </row>
    <row r="93" spans="1:12" ht="15">
      <c r="A93" s="1"/>
      <c r="B93" s="13"/>
      <c r="C93" s="13"/>
      <c r="D93" s="14"/>
      <c r="E93" s="151"/>
      <c r="F93" s="5"/>
      <c r="G93" s="14"/>
      <c r="H93" s="5"/>
      <c r="I93" s="5"/>
      <c r="J93" s="5"/>
      <c r="K93" s="5"/>
      <c r="L93" s="5"/>
    </row>
    <row r="94" spans="1:12" ht="15">
      <c r="A94" s="1"/>
      <c r="B94" s="13"/>
      <c r="C94" s="13"/>
      <c r="D94" s="14"/>
      <c r="E94" s="151"/>
      <c r="F94" s="5"/>
      <c r="G94" s="14"/>
      <c r="H94" s="5"/>
      <c r="I94" s="5"/>
      <c r="J94" s="5"/>
      <c r="K94" s="5"/>
      <c r="L94" s="5"/>
    </row>
    <row r="95" spans="1:12" ht="15">
      <c r="A95" s="1"/>
      <c r="B95" s="2"/>
      <c r="C95" s="13"/>
      <c r="D95" s="14"/>
      <c r="E95" s="151"/>
      <c r="F95" s="5"/>
      <c r="G95" s="14"/>
      <c r="H95" s="5"/>
      <c r="I95" s="5"/>
      <c r="J95" s="5"/>
      <c r="K95" s="5"/>
      <c r="L95" s="5"/>
    </row>
    <row r="96" spans="1:12" ht="15.75">
      <c r="A96" s="1"/>
      <c r="B96" s="55"/>
      <c r="C96" s="13"/>
      <c r="D96" s="14"/>
      <c r="E96" s="151"/>
      <c r="F96" s="5"/>
      <c r="G96" s="14"/>
      <c r="H96" s="5"/>
      <c r="I96" s="19"/>
      <c r="J96" s="19"/>
      <c r="K96" s="19"/>
      <c r="L96" s="19"/>
    </row>
    <row r="97" spans="1:8" ht="15">
      <c r="A97" s="1"/>
      <c r="C97" s="2"/>
      <c r="D97" s="3"/>
      <c r="E97" s="150"/>
      <c r="F97" s="4"/>
      <c r="G97" s="3"/>
      <c r="H97" s="5"/>
    </row>
    <row r="98" spans="1:8" ht="15.75">
      <c r="A98" s="16"/>
      <c r="C98" s="55"/>
      <c r="D98" s="16"/>
      <c r="E98" s="151"/>
      <c r="F98" s="18"/>
      <c r="G98" s="16"/>
      <c r="H98" s="19"/>
    </row>
  </sheetData>
  <sheetProtection/>
  <mergeCells count="3">
    <mergeCell ref="B2:C2"/>
    <mergeCell ref="B3:C3"/>
    <mergeCell ref="B12:L12"/>
  </mergeCells>
  <printOptions/>
  <pageMargins left="0.7" right="0.7" top="0.75" bottom="0.75" header="0.3" footer="0.3"/>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Požun</dc:creator>
  <cp:keywords/>
  <dc:description/>
  <cp:lastModifiedBy>Direktor - Levojević</cp:lastModifiedBy>
  <cp:lastPrinted>2021-11-18T10:51:36Z</cp:lastPrinted>
  <dcterms:created xsi:type="dcterms:W3CDTF">2014-04-04T11:46:12Z</dcterms:created>
  <dcterms:modified xsi:type="dcterms:W3CDTF">2021-11-24T05:43:10Z</dcterms:modified>
  <cp:category/>
  <cp:version/>
  <cp:contentType/>
  <cp:contentStatus/>
</cp:coreProperties>
</file>